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376" windowHeight="919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33" i="1" l="1"/>
  <c r="H12" i="1"/>
  <c r="J35" i="1" l="1"/>
  <c r="J36" i="1"/>
  <c r="J37" i="1"/>
  <c r="J38" i="1"/>
  <c r="J39" i="1"/>
  <c r="J40" i="1"/>
  <c r="J41" i="1"/>
  <c r="J42" i="1"/>
  <c r="J43" i="1"/>
  <c r="J44" i="1"/>
  <c r="J34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7" i="1"/>
  <c r="J16" i="1"/>
  <c r="J15" i="1"/>
  <c r="J14" i="1"/>
  <c r="J13" i="1"/>
  <c r="H45" i="1"/>
  <c r="I33" i="1"/>
  <c r="I12" i="1"/>
  <c r="F12" i="1"/>
  <c r="F33" i="1"/>
  <c r="G12" i="1"/>
  <c r="G33" i="1"/>
  <c r="E12" i="1"/>
  <c r="E33" i="1"/>
  <c r="E45" i="1" l="1"/>
  <c r="I45" i="1"/>
  <c r="F45" i="1"/>
  <c r="J33" i="1"/>
  <c r="J12" i="1"/>
  <c r="G45" i="1"/>
  <c r="J45" i="1" l="1"/>
</calcChain>
</file>

<file path=xl/sharedStrings.xml><?xml version="1.0" encoding="utf-8"?>
<sst xmlns="http://schemas.openxmlformats.org/spreadsheetml/2006/main" count="88" uniqueCount="88">
  <si>
    <t>v tis. Kč</t>
  </si>
  <si>
    <t>řádek číslo</t>
  </si>
  <si>
    <t xml:space="preserve">   Hlavní činnost</t>
  </si>
  <si>
    <t>Doplňková čin.</t>
  </si>
  <si>
    <t>Celkem</t>
  </si>
  <si>
    <t>Vzdělávání</t>
  </si>
  <si>
    <t>Věda a výzkum</t>
  </si>
  <si>
    <t>FPP - použití</t>
  </si>
  <si>
    <t>Hosp. DČ</t>
  </si>
  <si>
    <t>SÚ</t>
  </si>
  <si>
    <t>Název účtu</t>
  </si>
  <si>
    <t>zdroj 11 (A+K)</t>
  </si>
  <si>
    <t>zdroj   19</t>
  </si>
  <si>
    <t>RVO zdroj 30</t>
  </si>
  <si>
    <t>zdroj 82</t>
  </si>
  <si>
    <t>zdroj 90</t>
  </si>
  <si>
    <t>a</t>
  </si>
  <si>
    <t>b</t>
  </si>
  <si>
    <t>d</t>
  </si>
  <si>
    <t>A</t>
  </si>
  <si>
    <t>Náklady :</t>
  </si>
  <si>
    <t>501</t>
  </si>
  <si>
    <t>Spotřeba materiálu</t>
  </si>
  <si>
    <t>502</t>
  </si>
  <si>
    <t>Spotřeba energie</t>
  </si>
  <si>
    <t>504</t>
  </si>
  <si>
    <t>Prodané zboží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</si>
  <si>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</si>
  <si>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</si>
  <si>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</si>
  <si>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</si>
  <si>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</si>
  <si>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</si>
  <si>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</si>
  <si>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</si>
  <si>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</si>
  <si>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</si>
  <si>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</si>
  <si>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a zdravotní pojištění</t>
  </si>
  <si>
    <t>525</t>
  </si>
  <si>
    <t>Ostatní sociální pojištění - úrazové</t>
  </si>
  <si>
    <t>527</t>
  </si>
  <si>
    <t>Zákonné sociální zabezpečení</t>
  </si>
  <si>
    <t>531</t>
  </si>
  <si>
    <t>Daň silniční</t>
  </si>
  <si>
    <t>532</t>
  </si>
  <si>
    <t>Daň z nemovitostí</t>
  </si>
  <si>
    <t>538</t>
  </si>
  <si>
    <t>Ostatní daně a poplatky</t>
  </si>
  <si>
    <t>545</t>
  </si>
  <si>
    <t>Kurzové ztráty</t>
  </si>
  <si>
    <t>549</t>
  </si>
  <si>
    <t>Ostatní náklady</t>
  </si>
  <si>
    <t>551</t>
  </si>
  <si>
    <t>Odpisy dlouhodobého NM a HM</t>
  </si>
  <si>
    <t>552</t>
  </si>
  <si>
    <t>Zůst. cena prodaného dlouh. majetku</t>
  </si>
  <si>
    <t>582</t>
  </si>
  <si>
    <t>Poskytnuté příspěvky</t>
  </si>
  <si>
    <t>710</t>
  </si>
  <si>
    <t>Vnitro náklady</t>
  </si>
  <si>
    <t>B</t>
  </si>
  <si>
    <t>Výnosy :</t>
  </si>
  <si>
    <t>601</t>
  </si>
  <si>
    <t>Tržby za vlastní výrobky</t>
  </si>
  <si>
    <t>602</t>
  </si>
  <si>
    <t>Tržby z prodeje služeb</t>
  </si>
  <si>
    <t>604</t>
  </si>
  <si>
    <t>Tržby za prodané zboží</t>
  </si>
  <si>
    <t xml:space="preserve">642 </t>
  </si>
  <si>
    <t>Ostatní pokuty a penále</t>
  </si>
  <si>
    <t>644</t>
  </si>
  <si>
    <t>Úroky</t>
  </si>
  <si>
    <t>648</t>
  </si>
  <si>
    <t>Zúčtování fondů</t>
  </si>
  <si>
    <t>649</t>
  </si>
  <si>
    <t>Ostatní výnosy</t>
  </si>
  <si>
    <t xml:space="preserve">682 </t>
  </si>
  <si>
    <t>Přijaté příspěvky - dary</t>
  </si>
  <si>
    <t>691</t>
  </si>
  <si>
    <t>Dotace</t>
  </si>
  <si>
    <t>692</t>
  </si>
  <si>
    <t>Příspěvek</t>
  </si>
  <si>
    <t>Vnitro výnosy</t>
  </si>
  <si>
    <t>Hospodářský výsledek (V-N) :</t>
  </si>
  <si>
    <t>Rozpočet na rok 2018 (náklady a výnosy po účtech)</t>
  </si>
  <si>
    <t>Ve zdroji 30 došlo z celkové částky 276.462tis.Kč k výměně 20.000tis.Kč neinvestičních za investiční prostředky</t>
  </si>
  <si>
    <t>Příloha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</si>
</sst>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0" borderId="2" applyNumberFormat="0" applyFill="0" applyAlignment="0" applyProtection="0"/>
    <xf numFmtId="0" fontId="9" fillId="4" borderId="0" applyNumberFormat="0" applyBorder="0" applyAlignment="0" applyProtection="0"/>
    <xf numFmtId="0" fontId="10" fillId="17" borderId="3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4" fillId="19" borderId="7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16" fillId="0" borderId="8" applyNumberFormat="0" applyFill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8" borderId="9" applyNumberFormat="0" applyAlignment="0" applyProtection="0"/>
    <xf numFmtId="0" fontId="20" fillId="20" borderId="9" applyNumberFormat="0" applyAlignment="0" applyProtection="0"/>
    <xf numFmtId="0" fontId="21" fillId="20" borderId="10" applyNumberFormat="0" applyAlignment="0" applyProtection="0"/>
    <xf numFmtId="0" fontId="22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4" borderId="0" applyNumberFormat="0" applyBorder="0" applyAlignment="0" applyProtection="0"/>
  </cellStyleXfs>
  <cellXfs count="85">
    <xf numFmtId="0" fontId="0" fillId="0" borderId="0" xfId="0"/>
    <xf numFmtId="0" fontId="2" fillId="0" borderId="0" xfId="1"/>
    <xf numFmtId="0" fontId="23" fillId="0" borderId="0" xfId="1" applyFont="1" applyAlignment="1">
      <alignment horizontal="center" wrapText="1"/>
    </xf>
    <xf numFmtId="0" fontId="24" fillId="0" borderId="0" xfId="1" applyFont="1"/>
    <xf numFmtId="0" fontId="23" fillId="25" borderId="13" xfId="1" applyFont="1" applyFill="1" applyBorder="1"/>
    <xf numFmtId="0" fontId="23" fillId="25" borderId="14" xfId="1" applyFont="1" applyFill="1" applyBorder="1"/>
    <xf numFmtId="0" fontId="24" fillId="25" borderId="12" xfId="1" applyFont="1" applyFill="1" applyBorder="1" applyAlignment="1">
      <alignment horizontal="center"/>
    </xf>
    <xf numFmtId="0" fontId="24" fillId="25" borderId="15" xfId="1" applyFont="1" applyFill="1" applyBorder="1" applyAlignment="1">
      <alignment horizontal="center"/>
    </xf>
    <xf numFmtId="0" fontId="24" fillId="25" borderId="16" xfId="1" applyFont="1" applyFill="1" applyBorder="1" applyAlignment="1">
      <alignment horizontal="center"/>
    </xf>
    <xf numFmtId="0" fontId="24" fillId="25" borderId="17" xfId="1" applyFont="1" applyFill="1" applyBorder="1" applyAlignment="1">
      <alignment horizontal="center"/>
    </xf>
    <xf numFmtId="0" fontId="24" fillId="25" borderId="18" xfId="1" applyFont="1" applyFill="1" applyBorder="1" applyAlignment="1">
      <alignment horizontal="center"/>
    </xf>
    <xf numFmtId="0" fontId="24" fillId="25" borderId="19" xfId="1" applyFont="1" applyFill="1" applyBorder="1" applyAlignment="1">
      <alignment horizontal="center"/>
    </xf>
    <xf numFmtId="0" fontId="23" fillId="0" borderId="17" xfId="1" applyFont="1" applyBorder="1" applyAlignment="1">
      <alignment horizontal="center"/>
    </xf>
    <xf numFmtId="3" fontId="24" fillId="0" borderId="18" xfId="1" applyNumberFormat="1" applyFont="1" applyBorder="1" applyAlignment="1">
      <alignment horizontal="right"/>
    </xf>
    <xf numFmtId="3" fontId="24" fillId="26" borderId="19" xfId="1" applyNumberFormat="1" applyFont="1" applyFill="1" applyBorder="1" applyAlignment="1">
      <alignment horizontal="right"/>
    </xf>
    <xf numFmtId="49" fontId="24" fillId="25" borderId="15" xfId="1" applyNumberFormat="1" applyFont="1" applyFill="1" applyBorder="1"/>
    <xf numFmtId="49" fontId="24" fillId="0" borderId="16" xfId="1" applyNumberFormat="1" applyFont="1" applyBorder="1"/>
    <xf numFmtId="3" fontId="24" fillId="0" borderId="17" xfId="1" applyNumberFormat="1" applyFont="1" applyBorder="1" applyAlignment="1">
      <alignment horizontal="right"/>
    </xf>
    <xf numFmtId="3" fontId="24" fillId="0" borderId="15" xfId="1" applyNumberFormat="1" applyFont="1" applyBorder="1" applyAlignment="1">
      <alignment horizontal="right"/>
    </xf>
    <xf numFmtId="3" fontId="24" fillId="27" borderId="17" xfId="1" applyNumberFormat="1" applyFont="1" applyFill="1" applyBorder="1" applyAlignment="1">
      <alignment horizontal="right"/>
    </xf>
    <xf numFmtId="3" fontId="24" fillId="27" borderId="15" xfId="1" applyNumberFormat="1" applyFont="1" applyFill="1" applyBorder="1" applyAlignment="1">
      <alignment horizontal="right"/>
    </xf>
    <xf numFmtId="0" fontId="24" fillId="0" borderId="16" xfId="1" applyFont="1" applyBorder="1"/>
    <xf numFmtId="3" fontId="24" fillId="0" borderId="17" xfId="1" applyNumberFormat="1" applyFont="1" applyFill="1" applyBorder="1" applyAlignment="1">
      <alignment horizontal="right"/>
    </xf>
    <xf numFmtId="3" fontId="24" fillId="0" borderId="15" xfId="1" applyNumberFormat="1" applyFont="1" applyFill="1" applyBorder="1" applyAlignment="1">
      <alignment horizontal="right"/>
    </xf>
    <xf numFmtId="0" fontId="24" fillId="25" borderId="15" xfId="1" applyFont="1" applyFill="1" applyBorder="1" applyAlignment="1">
      <alignment horizontal="left"/>
    </xf>
    <xf numFmtId="3" fontId="24" fillId="0" borderId="19" xfId="1" applyNumberFormat="1" applyFont="1" applyBorder="1" applyAlignment="1">
      <alignment horizontal="right"/>
    </xf>
    <xf numFmtId="0" fontId="24" fillId="0" borderId="20" xfId="1" applyFont="1" applyBorder="1" applyAlignment="1">
      <alignment horizontal="center"/>
    </xf>
    <xf numFmtId="0" fontId="24" fillId="25" borderId="21" xfId="1" applyFont="1" applyFill="1" applyBorder="1" applyAlignment="1">
      <alignment horizontal="center"/>
    </xf>
    <xf numFmtId="0" fontId="24" fillId="25" borderId="22" xfId="1" applyFont="1" applyFill="1" applyBorder="1" applyAlignment="1">
      <alignment horizontal="center"/>
    </xf>
    <xf numFmtId="0" fontId="24" fillId="25" borderId="20" xfId="1" applyFont="1" applyFill="1" applyBorder="1" applyAlignment="1">
      <alignment horizontal="center"/>
    </xf>
    <xf numFmtId="0" fontId="24" fillId="25" borderId="23" xfId="1" applyFont="1" applyFill="1" applyBorder="1" applyAlignment="1">
      <alignment horizontal="center"/>
    </xf>
    <xf numFmtId="0" fontId="24" fillId="25" borderId="24" xfId="1" applyFont="1" applyFill="1" applyBorder="1" applyAlignment="1">
      <alignment horizontal="center"/>
    </xf>
    <xf numFmtId="0" fontId="23" fillId="0" borderId="25" xfId="1" applyFont="1" applyBorder="1" applyAlignment="1">
      <alignment horizontal="center"/>
    </xf>
    <xf numFmtId="0" fontId="24" fillId="26" borderId="26" xfId="1" applyFont="1" applyFill="1" applyBorder="1"/>
    <xf numFmtId="0" fontId="23" fillId="26" borderId="27" xfId="1" applyFont="1" applyFill="1" applyBorder="1"/>
    <xf numFmtId="3" fontId="24" fillId="26" borderId="26" xfId="1" applyNumberFormat="1" applyFont="1" applyFill="1" applyBorder="1" applyAlignment="1">
      <alignment horizontal="right"/>
    </xf>
    <xf numFmtId="3" fontId="24" fillId="26" borderId="28" xfId="1" applyNumberFormat="1" applyFont="1" applyFill="1" applyBorder="1" applyAlignment="1">
      <alignment horizontal="right"/>
    </xf>
    <xf numFmtId="3" fontId="24" fillId="26" borderId="29" xfId="1" applyNumberFormat="1" applyFont="1" applyFill="1" applyBorder="1" applyAlignment="1">
      <alignment horizontal="right"/>
    </xf>
    <xf numFmtId="3" fontId="24" fillId="26" borderId="30" xfId="1" applyNumberFormat="1" applyFont="1" applyFill="1" applyBorder="1" applyAlignment="1">
      <alignment horizontal="right"/>
    </xf>
    <xf numFmtId="3" fontId="24" fillId="26" borderId="27" xfId="1" applyNumberFormat="1" applyFont="1" applyFill="1" applyBorder="1" applyAlignment="1">
      <alignment horizontal="right"/>
    </xf>
    <xf numFmtId="0" fontId="23" fillId="0" borderId="31" xfId="1" applyFont="1" applyBorder="1" applyAlignment="1">
      <alignment horizontal="center"/>
    </xf>
    <xf numFmtId="49" fontId="24" fillId="25" borderId="32" xfId="1" applyNumberFormat="1" applyFont="1" applyFill="1" applyBorder="1"/>
    <xf numFmtId="49" fontId="24" fillId="0" borderId="33" xfId="1" applyNumberFormat="1" applyFont="1" applyBorder="1"/>
    <xf numFmtId="3" fontId="24" fillId="0" borderId="31" xfId="1" applyNumberFormat="1" applyFont="1" applyBorder="1" applyAlignment="1">
      <alignment horizontal="right"/>
    </xf>
    <xf numFmtId="3" fontId="24" fillId="0" borderId="32" xfId="1" applyNumberFormat="1" applyFont="1" applyBorder="1" applyAlignment="1">
      <alignment horizontal="right"/>
    </xf>
    <xf numFmtId="3" fontId="24" fillId="0" borderId="11" xfId="1" applyNumberFormat="1" applyFont="1" applyBorder="1" applyAlignment="1">
      <alignment horizontal="right"/>
    </xf>
    <xf numFmtId="3" fontId="24" fillId="0" borderId="34" xfId="1" applyNumberFormat="1" applyFont="1" applyBorder="1" applyAlignment="1">
      <alignment horizontal="right"/>
    </xf>
    <xf numFmtId="3" fontId="24" fillId="26" borderId="11" xfId="1" applyNumberFormat="1" applyFont="1" applyFill="1" applyBorder="1" applyAlignment="1">
      <alignment horizontal="right"/>
    </xf>
    <xf numFmtId="0" fontId="23" fillId="0" borderId="20" xfId="1" applyFont="1" applyBorder="1" applyAlignment="1">
      <alignment horizontal="center"/>
    </xf>
    <xf numFmtId="49" fontId="24" fillId="25" borderId="21" xfId="1" applyNumberFormat="1" applyFont="1" applyFill="1" applyBorder="1"/>
    <xf numFmtId="49" fontId="24" fillId="0" borderId="22" xfId="1" applyNumberFormat="1" applyFont="1" applyBorder="1"/>
    <xf numFmtId="3" fontId="24" fillId="0" borderId="20" xfId="1" applyNumberFormat="1" applyFont="1" applyBorder="1" applyAlignment="1">
      <alignment horizontal="right"/>
    </xf>
    <xf numFmtId="3" fontId="24" fillId="0" borderId="21" xfId="1" applyNumberFormat="1" applyFont="1" applyBorder="1" applyAlignment="1">
      <alignment horizontal="right"/>
    </xf>
    <xf numFmtId="3" fontId="24" fillId="0" borderId="23" xfId="1" applyNumberFormat="1" applyFont="1" applyBorder="1" applyAlignment="1">
      <alignment horizontal="right"/>
    </xf>
    <xf numFmtId="3" fontId="24" fillId="0" borderId="24" xfId="1" applyNumberFormat="1" applyFont="1" applyBorder="1" applyAlignment="1">
      <alignment horizontal="right"/>
    </xf>
    <xf numFmtId="0" fontId="23" fillId="0" borderId="26" xfId="1" applyFont="1" applyBorder="1" applyAlignment="1">
      <alignment horizontal="center"/>
    </xf>
    <xf numFmtId="49" fontId="24" fillId="26" borderId="28" xfId="1" applyNumberFormat="1" applyFont="1" applyFill="1" applyBorder="1"/>
    <xf numFmtId="49" fontId="23" fillId="26" borderId="27" xfId="1" applyNumberFormat="1" applyFont="1" applyFill="1" applyBorder="1"/>
    <xf numFmtId="0" fontId="24" fillId="0" borderId="22" xfId="1" applyFont="1" applyBorder="1"/>
    <xf numFmtId="0" fontId="23" fillId="0" borderId="29" xfId="1" applyFont="1" applyBorder="1" applyAlignment="1">
      <alignment horizontal="center"/>
    </xf>
    <xf numFmtId="0" fontId="24" fillId="28" borderId="35" xfId="1" applyFont="1" applyFill="1" applyBorder="1"/>
    <xf numFmtId="0" fontId="23" fillId="28" borderId="29" xfId="1" applyFont="1" applyFill="1" applyBorder="1"/>
    <xf numFmtId="3" fontId="24" fillId="28" borderId="26" xfId="1" applyNumberFormat="1" applyFont="1" applyFill="1" applyBorder="1" applyAlignment="1">
      <alignment horizontal="right"/>
    </xf>
    <xf numFmtId="3" fontId="24" fillId="28" borderId="28" xfId="1" applyNumberFormat="1" applyFont="1" applyFill="1" applyBorder="1" applyAlignment="1">
      <alignment horizontal="right"/>
    </xf>
    <xf numFmtId="3" fontId="24" fillId="28" borderId="29" xfId="1" applyNumberFormat="1" applyFont="1" applyFill="1" applyBorder="1" applyAlignment="1">
      <alignment horizontal="right"/>
    </xf>
    <xf numFmtId="3" fontId="24" fillId="28" borderId="30" xfId="1" applyNumberFormat="1" applyFont="1" applyFill="1" applyBorder="1" applyAlignment="1">
      <alignment horizontal="right"/>
    </xf>
    <xf numFmtId="3" fontId="24" fillId="29" borderId="17" xfId="1" applyNumberFormat="1" applyFont="1" applyFill="1" applyBorder="1" applyAlignment="1">
      <alignment horizontal="right"/>
    </xf>
    <xf numFmtId="3" fontId="24" fillId="29" borderId="15" xfId="1" applyNumberFormat="1" applyFont="1" applyFill="1" applyBorder="1" applyAlignment="1">
      <alignment horizontal="right"/>
    </xf>
    <xf numFmtId="49" fontId="24" fillId="29" borderId="16" xfId="1" applyNumberFormat="1" applyFont="1" applyFill="1" applyBorder="1"/>
    <xf numFmtId="0" fontId="23" fillId="25" borderId="32" xfId="1" applyFont="1" applyFill="1" applyBorder="1"/>
    <xf numFmtId="0" fontId="23" fillId="25" borderId="33" xfId="1" applyFont="1" applyFill="1" applyBorder="1"/>
    <xf numFmtId="0" fontId="24" fillId="25" borderId="11" xfId="1" applyFont="1" applyFill="1" applyBorder="1" applyAlignment="1">
      <alignment horizontal="center"/>
    </xf>
    <xf numFmtId="0" fontId="24" fillId="25" borderId="34" xfId="1" applyFont="1" applyFill="1" applyBorder="1" applyAlignment="1">
      <alignment horizontal="center"/>
    </xf>
    <xf numFmtId="0" fontId="24" fillId="25" borderId="29" xfId="1" applyFont="1" applyFill="1" applyBorder="1" applyAlignment="1">
      <alignment horizontal="center"/>
    </xf>
    <xf numFmtId="0" fontId="1" fillId="0" borderId="0" xfId="0" applyFont="1"/>
    <xf numFmtId="0" fontId="25" fillId="0" borderId="0" xfId="0" applyFont="1"/>
    <xf numFmtId="0" fontId="24" fillId="25" borderId="36" xfId="1" applyFont="1" applyFill="1" applyBorder="1" applyAlignment="1">
      <alignment horizontal="center"/>
    </xf>
    <xf numFmtId="0" fontId="2" fillId="0" borderId="34" xfId="1" applyBorder="1" applyAlignment="1">
      <alignment horizontal="center"/>
    </xf>
    <xf numFmtId="0" fontId="24" fillId="0" borderId="37" xfId="1" applyFont="1" applyBorder="1" applyAlignment="1">
      <alignment horizontal="center" wrapText="1"/>
    </xf>
    <xf numFmtId="0" fontId="24" fillId="0" borderId="38" xfId="1" applyFont="1" applyBorder="1" applyAlignment="1">
      <alignment horizontal="center" wrapText="1"/>
    </xf>
    <xf numFmtId="0" fontId="24" fillId="0" borderId="31" xfId="1" applyFont="1" applyBorder="1" applyAlignment="1">
      <alignment horizontal="center" wrapText="1"/>
    </xf>
    <xf numFmtId="0" fontId="24" fillId="25" borderId="25" xfId="1" applyFont="1" applyFill="1" applyBorder="1" applyAlignment="1">
      <alignment horizontal="center"/>
    </xf>
    <xf numFmtId="0" fontId="24" fillId="25" borderId="39" xfId="1" applyFont="1" applyFill="1" applyBorder="1" applyAlignment="1">
      <alignment horizontal="center"/>
    </xf>
    <xf numFmtId="0" fontId="2" fillId="0" borderId="39" xfId="1" applyBorder="1" applyAlignment="1">
      <alignment horizontal="center"/>
    </xf>
    <xf numFmtId="0" fontId="2" fillId="0" borderId="30" xfId="1" applyBorder="1" applyAlignment="1">
      <alignment horizontal="center"/>
    </xf>
  </cellXfs>
  <cellStyles count="50">
    <cellStyle name="20 % – Zvýraznění1 2" xfId="2"/>
    <cellStyle name="20 % – Zvýraznění2 2" xfId="3"/>
    <cellStyle name="20 % – Zvýraznění3 2" xfId="4"/>
    <cellStyle name="20 % – Zvýraznění4 2" xfId="5"/>
    <cellStyle name="20 % – Zvýraznění5 2" xfId="6"/>
    <cellStyle name="20 % – Zvýraznění6 2" xfId="7"/>
    <cellStyle name="40 % – Zvýraznění1 2" xfId="8"/>
    <cellStyle name="40 % – Zvýraznění2 2" xfId="9"/>
    <cellStyle name="40 % – Zvýraznění3 2" xfId="10"/>
    <cellStyle name="40 % – Zvýraznění4 2" xfId="11"/>
    <cellStyle name="40 % – Zvýraznění5 2" xfId="12"/>
    <cellStyle name="40 % – Zvýraznění6 2" xfId="13"/>
    <cellStyle name="60 % – Zvýraznění1 2" xfId="14"/>
    <cellStyle name="60 % – Zvýraznění2 2" xfId="15"/>
    <cellStyle name="60 % – Zvýraznění3 2" xfId="16"/>
    <cellStyle name="60 % – Zvýraznění4 2" xfId="17"/>
    <cellStyle name="60 % – Zvýraznění5 2" xfId="18"/>
    <cellStyle name="60 % – Zvýraznění6 2" xfId="19"/>
    <cellStyle name="Celkem 2" xfId="20"/>
    <cellStyle name="Chybně 2" xfId="21"/>
    <cellStyle name="Kontrolní buňka 2" xfId="22"/>
    <cellStyle name="Nadpis 1 2" xfId="23"/>
    <cellStyle name="Nadpis 2 2" xfId="24"/>
    <cellStyle name="Nadpis 3 2" xfId="25"/>
    <cellStyle name="Nadpis 4 2" xfId="26"/>
    <cellStyle name="Název 2" xfId="27"/>
    <cellStyle name="Neutrální 2" xfId="28"/>
    <cellStyle name="Normální" xfId="0" builtinId="0"/>
    <cellStyle name="normální 2" xfId="29"/>
    <cellStyle name="Normální 2 2" xfId="30"/>
    <cellStyle name="Normální 2_R CJ a CP 2012 v1a" xfId="31"/>
    <cellStyle name="Normální 3" xfId="32"/>
    <cellStyle name="Normální 4" xfId="33"/>
    <cellStyle name="Normální 5" xfId="1"/>
    <cellStyle name="Poznámka 2" xfId="35"/>
    <cellStyle name="Poznámka 3" xfId="36"/>
    <cellStyle name="Poznámka 4" xfId="34"/>
    <cellStyle name="Propojená buňka 2" xfId="37"/>
    <cellStyle name="Správně 2" xfId="38"/>
    <cellStyle name="Text upozornění 2" xfId="39"/>
    <cellStyle name="Vstup 2" xfId="40"/>
    <cellStyle name="Výpočet 2" xfId="41"/>
    <cellStyle name="Výstup 2" xfId="42"/>
    <cellStyle name="Vysvětlující text 2" xfId="43"/>
    <cellStyle name="Zvýraznění 1 2" xfId="44"/>
    <cellStyle name="Zvýraznění 2 2" xfId="45"/>
    <cellStyle name="Zvýraznění 3 2" xfId="46"/>
    <cellStyle name="Zvýraznění 4 2" xfId="47"/>
    <cellStyle name="Zvýraznění 5 2" xfId="48"/>
    <cellStyle name="Zvýraznění 6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tabSelected="1" workbookViewId="0">
      <selection activeCell="E4" sqref="E4"/>
    </sheetView>
  </sheetViews>
  <sheetFormatPr defaultRowHeight="14.4" x14ac:dyDescent="0.3"/>
  <cols>
    <col min="3" max="3" width="19.6640625" customWidth="1"/>
    <col min="4" max="4" width="31.88671875" customWidth="1"/>
    <col min="5" max="5" width="16.5546875" customWidth="1"/>
    <col min="6" max="6" width="13.5546875" customWidth="1"/>
    <col min="7" max="7" width="19.6640625" customWidth="1"/>
    <col min="8" max="8" width="17.33203125" customWidth="1"/>
    <col min="9" max="9" width="18" customWidth="1"/>
    <col min="10" max="10" width="22.88671875" customWidth="1"/>
  </cols>
  <sheetData>
    <row r="2" spans="2:10" x14ac:dyDescent="0.3">
      <c r="C2" s="74" t="s">
        <v>87</v>
      </c>
    </row>
    <row r="3" spans="2:10" ht="18" x14ac:dyDescent="0.35">
      <c r="C3" s="75" t="s">
        <v>85</v>
      </c>
    </row>
    <row r="5" spans="2:10" x14ac:dyDescent="0.3">
      <c r="B5" s="2"/>
      <c r="C5" s="1"/>
      <c r="D5" s="3"/>
      <c r="E5" s="1"/>
      <c r="F5" s="1"/>
      <c r="G5" s="1"/>
      <c r="H5" s="1"/>
      <c r="I5" s="1"/>
      <c r="J5" s="3" t="s">
        <v>0</v>
      </c>
    </row>
    <row r="6" spans="2:10" x14ac:dyDescent="0.3">
      <c r="B6" s="2"/>
      <c r="C6" s="1"/>
      <c r="D6" s="3"/>
      <c r="E6" s="1"/>
      <c r="F6" s="1"/>
      <c r="G6" s="1"/>
      <c r="H6" s="1"/>
      <c r="I6" s="1"/>
      <c r="J6" s="3"/>
    </row>
    <row r="7" spans="2:10" ht="15" thickBot="1" x14ac:dyDescent="0.35">
      <c r="B7" s="2"/>
      <c r="C7" s="1"/>
      <c r="D7" s="3"/>
      <c r="E7" s="1"/>
      <c r="F7" s="1"/>
      <c r="G7" s="1"/>
      <c r="H7" s="1"/>
      <c r="I7" s="1"/>
      <c r="J7" s="3"/>
    </row>
    <row r="8" spans="2:10" ht="15" thickBot="1" x14ac:dyDescent="0.35">
      <c r="B8" s="78" t="s">
        <v>1</v>
      </c>
      <c r="C8" s="4"/>
      <c r="D8" s="5"/>
      <c r="E8" s="81" t="s">
        <v>2</v>
      </c>
      <c r="F8" s="82"/>
      <c r="G8" s="83"/>
      <c r="H8" s="84"/>
      <c r="I8" s="73" t="s">
        <v>3</v>
      </c>
      <c r="J8" s="6" t="s">
        <v>4</v>
      </c>
    </row>
    <row r="9" spans="2:10" x14ac:dyDescent="0.3">
      <c r="B9" s="79"/>
      <c r="C9" s="69"/>
      <c r="D9" s="70"/>
      <c r="E9" s="76" t="s">
        <v>5</v>
      </c>
      <c r="F9" s="77"/>
      <c r="G9" s="71" t="s">
        <v>6</v>
      </c>
      <c r="H9" s="72" t="s">
        <v>7</v>
      </c>
      <c r="I9" s="72" t="s">
        <v>8</v>
      </c>
      <c r="J9" s="71"/>
    </row>
    <row r="10" spans="2:10" x14ac:dyDescent="0.3">
      <c r="B10" s="80"/>
      <c r="C10" s="7" t="s">
        <v>9</v>
      </c>
      <c r="D10" s="8" t="s">
        <v>10</v>
      </c>
      <c r="E10" s="9" t="s">
        <v>11</v>
      </c>
      <c r="F10" s="7" t="s">
        <v>12</v>
      </c>
      <c r="G10" s="11" t="s">
        <v>13</v>
      </c>
      <c r="H10" s="10" t="s">
        <v>14</v>
      </c>
      <c r="I10" s="10" t="s">
        <v>15</v>
      </c>
      <c r="J10" s="11"/>
    </row>
    <row r="11" spans="2:10" ht="15" thickBot="1" x14ac:dyDescent="0.35">
      <c r="B11" s="26" t="s">
        <v>16</v>
      </c>
      <c r="C11" s="27" t="s">
        <v>17</v>
      </c>
      <c r="D11" s="28" t="s">
        <v>18</v>
      </c>
      <c r="E11" s="29">
        <v>1</v>
      </c>
      <c r="F11" s="27">
        <v>2</v>
      </c>
      <c r="G11" s="30">
        <v>3</v>
      </c>
      <c r="H11" s="31">
        <v>4</v>
      </c>
      <c r="I11" s="31">
        <v>5</v>
      </c>
      <c r="J11" s="30">
        <v>6</v>
      </c>
    </row>
    <row r="12" spans="2:10" ht="15" thickBot="1" x14ac:dyDescent="0.35">
      <c r="B12" s="32" t="s">
        <v>19</v>
      </c>
      <c r="C12" s="33" t="s">
        <v>20</v>
      </c>
      <c r="D12" s="34"/>
      <c r="E12" s="35">
        <f>SUM(E13:E32)</f>
        <v>243568</v>
      </c>
      <c r="F12" s="36">
        <f>SUM(F13:F32)</f>
        <v>13705</v>
      </c>
      <c r="G12" s="37">
        <f>SUM(G13:G32)</f>
        <v>256462</v>
      </c>
      <c r="H12" s="37">
        <f>SUM(H13:H32)</f>
        <v>382</v>
      </c>
      <c r="I12" s="38">
        <f>SUM(I13:I32)</f>
        <v>18195</v>
      </c>
      <c r="J12" s="39">
        <f t="shared" ref="J12:J17" si="0">SUM(E12:I12)</f>
        <v>532312</v>
      </c>
    </row>
    <row r="13" spans="2:10" x14ac:dyDescent="0.3">
      <c r="B13" s="40">
        <v>1</v>
      </c>
      <c r="C13" s="41" t="s">
        <v>21</v>
      </c>
      <c r="D13" s="42" t="s">
        <v>22</v>
      </c>
      <c r="E13" s="43">
        <v>8930</v>
      </c>
      <c r="F13" s="44">
        <v>1050</v>
      </c>
      <c r="G13" s="45">
        <v>13716</v>
      </c>
      <c r="H13" s="46">
        <v>30</v>
      </c>
      <c r="I13" s="46">
        <v>2800</v>
      </c>
      <c r="J13" s="47">
        <f t="shared" si="0"/>
        <v>26526</v>
      </c>
    </row>
    <row r="14" spans="2:10" x14ac:dyDescent="0.3">
      <c r="B14" s="12">
        <v>2</v>
      </c>
      <c r="C14" s="15" t="s">
        <v>23</v>
      </c>
      <c r="D14" s="16" t="s">
        <v>24</v>
      </c>
      <c r="E14" s="17">
        <v>15558</v>
      </c>
      <c r="F14" s="18">
        <v>850</v>
      </c>
      <c r="G14" s="25">
        <v>10000</v>
      </c>
      <c r="H14" s="13">
        <v>0</v>
      </c>
      <c r="I14" s="13">
        <v>0</v>
      </c>
      <c r="J14" s="14">
        <f t="shared" si="0"/>
        <v>26408</v>
      </c>
    </row>
    <row r="15" spans="2:10" x14ac:dyDescent="0.3">
      <c r="B15" s="12">
        <v>3</v>
      </c>
      <c r="C15" s="15" t="s">
        <v>25</v>
      </c>
      <c r="D15" s="16" t="s">
        <v>26</v>
      </c>
      <c r="E15" s="17">
        <v>0</v>
      </c>
      <c r="F15" s="18">
        <v>0</v>
      </c>
      <c r="G15" s="25">
        <v>0</v>
      </c>
      <c r="H15" s="13">
        <v>0</v>
      </c>
      <c r="I15" s="13">
        <v>400</v>
      </c>
      <c r="J15" s="14">
        <f t="shared" si="0"/>
        <v>400</v>
      </c>
    </row>
    <row r="16" spans="2:10" x14ac:dyDescent="0.3">
      <c r="B16" s="12">
        <v>4</v>
      </c>
      <c r="C16" s="15" t="s">
        <v>27</v>
      </c>
      <c r="D16" s="16" t="s">
        <v>28</v>
      </c>
      <c r="E16" s="17">
        <v>6960</v>
      </c>
      <c r="F16" s="18">
        <v>420</v>
      </c>
      <c r="G16" s="25">
        <v>3700</v>
      </c>
      <c r="H16" s="13">
        <v>0</v>
      </c>
      <c r="I16" s="13">
        <v>340</v>
      </c>
      <c r="J16" s="14">
        <f t="shared" si="0"/>
        <v>11420</v>
      </c>
    </row>
    <row r="17" spans="2:10" x14ac:dyDescent="0.3">
      <c r="B17" s="12">
        <v>5</v>
      </c>
      <c r="C17" s="15" t="s">
        <v>29</v>
      </c>
      <c r="D17" s="16" t="s">
        <v>30</v>
      </c>
      <c r="E17" s="17">
        <v>1856</v>
      </c>
      <c r="F17" s="18">
        <v>760</v>
      </c>
      <c r="G17" s="25">
        <v>5632</v>
      </c>
      <c r="H17" s="13">
        <v>49</v>
      </c>
      <c r="I17" s="13">
        <v>700</v>
      </c>
      <c r="J17" s="14">
        <f t="shared" si="0"/>
        <v>8997</v>
      </c>
    </row>
    <row r="18" spans="2:10" x14ac:dyDescent="0.3">
      <c r="B18" s="12">
        <v>6</v>
      </c>
      <c r="C18" s="15" t="s">
        <v>31</v>
      </c>
      <c r="D18" s="16" t="s">
        <v>32</v>
      </c>
      <c r="E18" s="17">
        <v>0</v>
      </c>
      <c r="F18" s="18">
        <v>872</v>
      </c>
      <c r="G18" s="25">
        <v>0</v>
      </c>
      <c r="H18" s="13">
        <v>0</v>
      </c>
      <c r="I18" s="13">
        <v>5</v>
      </c>
      <c r="J18" s="14">
        <f t="shared" ref="J18:J32" si="1">SUM(E18:I18)</f>
        <v>877</v>
      </c>
    </row>
    <row r="19" spans="2:10" x14ac:dyDescent="0.3">
      <c r="B19" s="12">
        <v>7</v>
      </c>
      <c r="C19" s="15" t="s">
        <v>33</v>
      </c>
      <c r="D19" s="16" t="s">
        <v>34</v>
      </c>
      <c r="E19" s="17">
        <v>17475</v>
      </c>
      <c r="F19" s="18">
        <v>2000</v>
      </c>
      <c r="G19" s="25">
        <v>9420</v>
      </c>
      <c r="H19" s="13">
        <v>30</v>
      </c>
      <c r="I19" s="13">
        <v>2460</v>
      </c>
      <c r="J19" s="14">
        <f t="shared" si="1"/>
        <v>31385</v>
      </c>
    </row>
    <row r="20" spans="2:10" x14ac:dyDescent="0.3">
      <c r="B20" s="12">
        <v>8</v>
      </c>
      <c r="C20" s="15" t="s">
        <v>35</v>
      </c>
      <c r="D20" s="16" t="s">
        <v>36</v>
      </c>
      <c r="E20" s="17">
        <v>127000</v>
      </c>
      <c r="F20" s="18">
        <v>5500</v>
      </c>
      <c r="G20" s="25">
        <v>139000</v>
      </c>
      <c r="H20" s="13">
        <v>200</v>
      </c>
      <c r="I20" s="13">
        <v>7000</v>
      </c>
      <c r="J20" s="14">
        <f t="shared" si="1"/>
        <v>278700</v>
      </c>
    </row>
    <row r="21" spans="2:10" x14ac:dyDescent="0.3">
      <c r="B21" s="12">
        <v>9</v>
      </c>
      <c r="C21" s="15" t="s">
        <v>37</v>
      </c>
      <c r="D21" s="16" t="s">
        <v>38</v>
      </c>
      <c r="E21" s="19">
        <v>43180</v>
      </c>
      <c r="F21" s="20">
        <v>1870</v>
      </c>
      <c r="G21" s="25">
        <v>47260</v>
      </c>
      <c r="H21" s="13">
        <v>68</v>
      </c>
      <c r="I21" s="13">
        <v>2380</v>
      </c>
      <c r="J21" s="14">
        <f t="shared" si="1"/>
        <v>94758</v>
      </c>
    </row>
    <row r="22" spans="2:10" x14ac:dyDescent="0.3">
      <c r="B22" s="12">
        <v>10</v>
      </c>
      <c r="C22" s="15" t="s">
        <v>39</v>
      </c>
      <c r="D22" s="16" t="s">
        <v>40</v>
      </c>
      <c r="E22" s="19">
        <v>540</v>
      </c>
      <c r="F22" s="20">
        <v>23</v>
      </c>
      <c r="G22" s="25">
        <v>590</v>
      </c>
      <c r="H22" s="13">
        <v>1</v>
      </c>
      <c r="I22" s="13">
        <v>30</v>
      </c>
      <c r="J22" s="14">
        <f t="shared" si="1"/>
        <v>1184</v>
      </c>
    </row>
    <row r="23" spans="2:10" x14ac:dyDescent="0.3">
      <c r="B23" s="12">
        <v>11</v>
      </c>
      <c r="C23" s="15" t="s">
        <v>41</v>
      </c>
      <c r="D23" s="16" t="s">
        <v>42</v>
      </c>
      <c r="E23" s="19">
        <v>2540</v>
      </c>
      <c r="F23" s="20">
        <v>110</v>
      </c>
      <c r="G23" s="25">
        <v>2780</v>
      </c>
      <c r="H23" s="13">
        <v>4</v>
      </c>
      <c r="I23" s="13">
        <v>140</v>
      </c>
      <c r="J23" s="14">
        <f t="shared" si="1"/>
        <v>5574</v>
      </c>
    </row>
    <row r="24" spans="2:10" x14ac:dyDescent="0.3">
      <c r="B24" s="12">
        <v>13</v>
      </c>
      <c r="C24" s="15" t="s">
        <v>43</v>
      </c>
      <c r="D24" s="16" t="s">
        <v>44</v>
      </c>
      <c r="E24" s="17">
        <v>63</v>
      </c>
      <c r="F24" s="18">
        <v>0</v>
      </c>
      <c r="G24" s="25">
        <v>0</v>
      </c>
      <c r="H24" s="13">
        <v>0</v>
      </c>
      <c r="I24" s="13">
        <v>0</v>
      </c>
      <c r="J24" s="14">
        <f t="shared" si="1"/>
        <v>63</v>
      </c>
    </row>
    <row r="25" spans="2:10" x14ac:dyDescent="0.3">
      <c r="B25" s="12">
        <v>14</v>
      </c>
      <c r="C25" s="15" t="s">
        <v>45</v>
      </c>
      <c r="D25" s="16" t="s">
        <v>46</v>
      </c>
      <c r="E25" s="17">
        <v>0</v>
      </c>
      <c r="F25" s="18">
        <v>0</v>
      </c>
      <c r="G25" s="25">
        <v>0</v>
      </c>
      <c r="H25" s="13">
        <v>0</v>
      </c>
      <c r="I25" s="13">
        <v>0</v>
      </c>
      <c r="J25" s="14">
        <f t="shared" si="1"/>
        <v>0</v>
      </c>
    </row>
    <row r="26" spans="2:10" x14ac:dyDescent="0.3">
      <c r="B26" s="12">
        <v>15</v>
      </c>
      <c r="C26" s="15" t="s">
        <v>47</v>
      </c>
      <c r="D26" s="16" t="s">
        <v>48</v>
      </c>
      <c r="E26" s="17">
        <v>18</v>
      </c>
      <c r="F26" s="18">
        <v>0</v>
      </c>
      <c r="G26" s="25">
        <v>0</v>
      </c>
      <c r="H26" s="13">
        <v>0</v>
      </c>
      <c r="I26" s="13">
        <v>0</v>
      </c>
      <c r="J26" s="14">
        <f t="shared" si="1"/>
        <v>18</v>
      </c>
    </row>
    <row r="27" spans="2:10" x14ac:dyDescent="0.3">
      <c r="B27" s="12">
        <v>16</v>
      </c>
      <c r="C27" s="15" t="s">
        <v>49</v>
      </c>
      <c r="D27" s="16" t="s">
        <v>50</v>
      </c>
      <c r="E27" s="17">
        <v>106</v>
      </c>
      <c r="F27" s="18">
        <v>50</v>
      </c>
      <c r="G27" s="25">
        <v>96</v>
      </c>
      <c r="H27" s="13">
        <v>0</v>
      </c>
      <c r="I27" s="13">
        <v>150</v>
      </c>
      <c r="J27" s="14">
        <f t="shared" si="1"/>
        <v>402</v>
      </c>
    </row>
    <row r="28" spans="2:10" x14ac:dyDescent="0.3">
      <c r="B28" s="12">
        <v>17</v>
      </c>
      <c r="C28" s="15" t="s">
        <v>51</v>
      </c>
      <c r="D28" s="16" t="s">
        <v>52</v>
      </c>
      <c r="E28" s="66">
        <v>13497</v>
      </c>
      <c r="F28" s="18">
        <v>0</v>
      </c>
      <c r="G28" s="25">
        <v>5800</v>
      </c>
      <c r="H28" s="13">
        <v>0</v>
      </c>
      <c r="I28" s="13">
        <v>1700</v>
      </c>
      <c r="J28" s="14">
        <f t="shared" si="1"/>
        <v>20997</v>
      </c>
    </row>
    <row r="29" spans="2:10" x14ac:dyDescent="0.3">
      <c r="B29" s="12">
        <v>18</v>
      </c>
      <c r="C29" s="15" t="s">
        <v>53</v>
      </c>
      <c r="D29" s="16" t="s">
        <v>54</v>
      </c>
      <c r="E29" s="19">
        <v>3100</v>
      </c>
      <c r="F29" s="18">
        <v>200</v>
      </c>
      <c r="G29" s="25">
        <v>16700</v>
      </c>
      <c r="H29" s="13">
        <v>0</v>
      </c>
      <c r="I29" s="13">
        <v>90</v>
      </c>
      <c r="J29" s="14">
        <f t="shared" si="1"/>
        <v>20090</v>
      </c>
    </row>
    <row r="30" spans="2:10" x14ac:dyDescent="0.3">
      <c r="B30" s="12">
        <v>19</v>
      </c>
      <c r="C30" s="15" t="s">
        <v>55</v>
      </c>
      <c r="D30" s="21" t="s">
        <v>56</v>
      </c>
      <c r="E30" s="17">
        <v>0</v>
      </c>
      <c r="F30" s="18">
        <v>0</v>
      </c>
      <c r="G30" s="25">
        <v>0</v>
      </c>
      <c r="H30" s="13">
        <v>0</v>
      </c>
      <c r="I30" s="13">
        <v>0</v>
      </c>
      <c r="J30" s="14">
        <f t="shared" si="1"/>
        <v>0</v>
      </c>
    </row>
    <row r="31" spans="2:10" x14ac:dyDescent="0.3">
      <c r="B31" s="12">
        <v>20</v>
      </c>
      <c r="C31" s="15" t="s">
        <v>57</v>
      </c>
      <c r="D31" s="16" t="s">
        <v>58</v>
      </c>
      <c r="E31" s="17">
        <v>35</v>
      </c>
      <c r="F31" s="18">
        <v>0</v>
      </c>
      <c r="G31" s="25">
        <v>8</v>
      </c>
      <c r="H31" s="13">
        <v>0</v>
      </c>
      <c r="I31" s="13">
        <v>0</v>
      </c>
      <c r="J31" s="14">
        <f t="shared" si="1"/>
        <v>43</v>
      </c>
    </row>
    <row r="32" spans="2:10" ht="15" thickBot="1" x14ac:dyDescent="0.35">
      <c r="B32" s="48">
        <v>21</v>
      </c>
      <c r="C32" s="49" t="s">
        <v>59</v>
      </c>
      <c r="D32" s="50" t="s">
        <v>60</v>
      </c>
      <c r="E32" s="51">
        <v>2710</v>
      </c>
      <c r="F32" s="52">
        <v>0</v>
      </c>
      <c r="G32" s="53">
        <v>1760</v>
      </c>
      <c r="H32" s="54">
        <v>0</v>
      </c>
      <c r="I32" s="13">
        <v>0</v>
      </c>
      <c r="J32" s="14">
        <f t="shared" si="1"/>
        <v>4470</v>
      </c>
    </row>
    <row r="33" spans="2:10" ht="15" thickBot="1" x14ac:dyDescent="0.35">
      <c r="B33" s="55" t="s">
        <v>61</v>
      </c>
      <c r="C33" s="56" t="s">
        <v>62</v>
      </c>
      <c r="D33" s="57"/>
      <c r="E33" s="35">
        <f>SUM(E34:E44)</f>
        <v>243568</v>
      </c>
      <c r="F33" s="36">
        <f>SUM(F34:F44)</f>
        <v>14600</v>
      </c>
      <c r="G33" s="37">
        <f>SUM(G34:G44)</f>
        <v>256462</v>
      </c>
      <c r="H33" s="37">
        <f>SUM(H34:H44)</f>
        <v>382</v>
      </c>
      <c r="I33" s="38">
        <f>SUM(I34:I44)</f>
        <v>25720</v>
      </c>
      <c r="J33" s="37">
        <f>SUM(E33:I33)</f>
        <v>540732</v>
      </c>
    </row>
    <row r="34" spans="2:10" x14ac:dyDescent="0.3">
      <c r="B34" s="40">
        <v>1</v>
      </c>
      <c r="C34" s="41" t="s">
        <v>63</v>
      </c>
      <c r="D34" s="42" t="s">
        <v>64</v>
      </c>
      <c r="E34" s="43">
        <v>0</v>
      </c>
      <c r="F34" s="44">
        <v>500</v>
      </c>
      <c r="G34" s="45">
        <v>0</v>
      </c>
      <c r="H34" s="46">
        <v>0</v>
      </c>
      <c r="I34" s="13">
        <v>3000</v>
      </c>
      <c r="J34" s="47">
        <f>SUM(E34:I34)</f>
        <v>3500</v>
      </c>
    </row>
    <row r="35" spans="2:10" x14ac:dyDescent="0.3">
      <c r="B35" s="12">
        <v>2</v>
      </c>
      <c r="C35" s="15" t="s">
        <v>65</v>
      </c>
      <c r="D35" s="16" t="s">
        <v>66</v>
      </c>
      <c r="E35" s="17">
        <v>0</v>
      </c>
      <c r="F35" s="18">
        <v>8000</v>
      </c>
      <c r="G35" s="25">
        <v>0</v>
      </c>
      <c r="H35" s="13">
        <v>0</v>
      </c>
      <c r="I35" s="13">
        <v>22000</v>
      </c>
      <c r="J35" s="47">
        <f t="shared" ref="J35:J44" si="2">SUM(E35:I35)</f>
        <v>30000</v>
      </c>
    </row>
    <row r="36" spans="2:10" x14ac:dyDescent="0.3">
      <c r="B36" s="12">
        <v>3</v>
      </c>
      <c r="C36" s="15" t="s">
        <v>67</v>
      </c>
      <c r="D36" s="16" t="s">
        <v>68</v>
      </c>
      <c r="E36" s="17">
        <v>0</v>
      </c>
      <c r="F36" s="18">
        <v>100</v>
      </c>
      <c r="G36" s="25">
        <v>0</v>
      </c>
      <c r="H36" s="13">
        <v>0</v>
      </c>
      <c r="I36" s="13">
        <v>600</v>
      </c>
      <c r="J36" s="47">
        <f t="shared" si="2"/>
        <v>700</v>
      </c>
    </row>
    <row r="37" spans="2:10" x14ac:dyDescent="0.3">
      <c r="B37" s="12">
        <v>7</v>
      </c>
      <c r="C37" s="15" t="s">
        <v>69</v>
      </c>
      <c r="D37" s="68" t="s">
        <v>70</v>
      </c>
      <c r="E37" s="66">
        <v>0</v>
      </c>
      <c r="F37" s="67">
        <v>0</v>
      </c>
      <c r="G37" s="25">
        <v>0</v>
      </c>
      <c r="H37" s="13">
        <v>0</v>
      </c>
      <c r="I37" s="13">
        <v>0</v>
      </c>
      <c r="J37" s="47">
        <f t="shared" si="2"/>
        <v>0</v>
      </c>
    </row>
    <row r="38" spans="2:10" x14ac:dyDescent="0.3">
      <c r="B38" s="12">
        <v>8</v>
      </c>
      <c r="C38" s="15" t="s">
        <v>71</v>
      </c>
      <c r="D38" s="16" t="s">
        <v>72</v>
      </c>
      <c r="E38" s="17">
        <v>0</v>
      </c>
      <c r="F38" s="67">
        <v>0</v>
      </c>
      <c r="G38" s="25">
        <v>0</v>
      </c>
      <c r="H38" s="13">
        <v>0</v>
      </c>
      <c r="I38" s="13">
        <v>0</v>
      </c>
      <c r="J38" s="47">
        <f t="shared" si="2"/>
        <v>0</v>
      </c>
    </row>
    <row r="39" spans="2:10" x14ac:dyDescent="0.3">
      <c r="B39" s="12">
        <v>9</v>
      </c>
      <c r="C39" s="15" t="s">
        <v>73</v>
      </c>
      <c r="D39" s="16" t="s">
        <v>74</v>
      </c>
      <c r="E39" s="17">
        <v>0</v>
      </c>
      <c r="F39" s="67">
        <v>0</v>
      </c>
      <c r="G39" s="25">
        <v>0</v>
      </c>
      <c r="H39" s="13">
        <v>382</v>
      </c>
      <c r="I39" s="13">
        <v>0</v>
      </c>
      <c r="J39" s="47">
        <f t="shared" si="2"/>
        <v>382</v>
      </c>
    </row>
    <row r="40" spans="2:10" x14ac:dyDescent="0.3">
      <c r="B40" s="12">
        <v>10</v>
      </c>
      <c r="C40" s="15" t="s">
        <v>75</v>
      </c>
      <c r="D40" s="16" t="s">
        <v>76</v>
      </c>
      <c r="E40" s="17">
        <v>0</v>
      </c>
      <c r="F40" s="67">
        <v>3500</v>
      </c>
      <c r="G40" s="25">
        <v>0</v>
      </c>
      <c r="H40" s="13">
        <v>0</v>
      </c>
      <c r="I40" s="13">
        <v>120</v>
      </c>
      <c r="J40" s="47">
        <f t="shared" si="2"/>
        <v>3620</v>
      </c>
    </row>
    <row r="41" spans="2:10" x14ac:dyDescent="0.3">
      <c r="B41" s="12">
        <v>11</v>
      </c>
      <c r="C41" s="15" t="s">
        <v>77</v>
      </c>
      <c r="D41" s="16" t="s">
        <v>78</v>
      </c>
      <c r="E41" s="17">
        <v>0</v>
      </c>
      <c r="F41" s="67">
        <v>2500</v>
      </c>
      <c r="G41" s="25">
        <v>0</v>
      </c>
      <c r="H41" s="13">
        <v>0</v>
      </c>
      <c r="I41" s="13">
        <v>0</v>
      </c>
      <c r="J41" s="47">
        <f t="shared" si="2"/>
        <v>2500</v>
      </c>
    </row>
    <row r="42" spans="2:10" x14ac:dyDescent="0.3">
      <c r="B42" s="12">
        <v>12</v>
      </c>
      <c r="C42" s="15" t="s">
        <v>79</v>
      </c>
      <c r="D42" s="16" t="s">
        <v>80</v>
      </c>
      <c r="E42" s="17">
        <v>0</v>
      </c>
      <c r="F42" s="67">
        <v>0</v>
      </c>
      <c r="G42" s="25">
        <v>256462</v>
      </c>
      <c r="H42" s="13">
        <v>0</v>
      </c>
      <c r="I42" s="13">
        <v>0</v>
      </c>
      <c r="J42" s="47">
        <f t="shared" si="2"/>
        <v>256462</v>
      </c>
    </row>
    <row r="43" spans="2:10" x14ac:dyDescent="0.3">
      <c r="B43" s="12">
        <v>13</v>
      </c>
      <c r="C43" s="15" t="s">
        <v>81</v>
      </c>
      <c r="D43" s="16" t="s">
        <v>82</v>
      </c>
      <c r="E43" s="22">
        <v>243568</v>
      </c>
      <c r="F43" s="23">
        <v>0</v>
      </c>
      <c r="G43" s="25">
        <v>0</v>
      </c>
      <c r="H43" s="13">
        <v>0</v>
      </c>
      <c r="I43" s="13">
        <v>0</v>
      </c>
      <c r="J43" s="47">
        <f t="shared" si="2"/>
        <v>243568</v>
      </c>
    </row>
    <row r="44" spans="2:10" ht="15" thickBot="1" x14ac:dyDescent="0.35">
      <c r="B44" s="48">
        <v>14</v>
      </c>
      <c r="C44" s="24">
        <v>720</v>
      </c>
      <c r="D44" s="58" t="s">
        <v>83</v>
      </c>
      <c r="E44" s="22">
        <v>0</v>
      </c>
      <c r="F44" s="52">
        <v>0</v>
      </c>
      <c r="G44" s="53">
        <v>0</v>
      </c>
      <c r="H44" s="54">
        <v>0</v>
      </c>
      <c r="I44" s="13">
        <v>0</v>
      </c>
      <c r="J44" s="47">
        <f t="shared" si="2"/>
        <v>0</v>
      </c>
    </row>
    <row r="45" spans="2:10" ht="15" thickBot="1" x14ac:dyDescent="0.35">
      <c r="B45" s="59">
        <v>15</v>
      </c>
      <c r="C45" s="60" t="s">
        <v>84</v>
      </c>
      <c r="D45" s="61"/>
      <c r="E45" s="62">
        <f>E33-E12</f>
        <v>0</v>
      </c>
      <c r="F45" s="63">
        <f>F33-F12</f>
        <v>895</v>
      </c>
      <c r="G45" s="64">
        <f>G33-G12</f>
        <v>0</v>
      </c>
      <c r="H45" s="64">
        <f>H33-H12</f>
        <v>0</v>
      </c>
      <c r="I45" s="65">
        <f>I33-I12</f>
        <v>7525</v>
      </c>
      <c r="J45" s="64">
        <f>SUM(E45:I45)</f>
        <v>8420</v>
      </c>
    </row>
    <row r="48" spans="2:10" x14ac:dyDescent="0.3">
      <c r="B48" s="74" t="s">
        <v>86</v>
      </c>
    </row>
  </sheetData>
  <mergeCells count="3">
    <mergeCell ref="E9:F9"/>
    <mergeCell ref="B8:B10"/>
    <mergeCell ref="E8:H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Dagmar Kopecká</dc:creator>
  <cp:lastModifiedBy>Ing. Jana Zimová</cp:lastModifiedBy>
  <dcterms:created xsi:type="dcterms:W3CDTF">2018-03-22T14:43:10Z</dcterms:created>
  <dcterms:modified xsi:type="dcterms:W3CDTF">2018-04-03T03:55:48Z</dcterms:modified>
</cp:coreProperties>
</file>