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Home\kanoval\záloha\TAJEMNÍK\Rozpočty\2019\PřF\Zprávy o hospodaření\Zpráva o hospodaření 2019\hospodareni_prilohy_2019\"/>
    </mc:Choice>
  </mc:AlternateContent>
  <bookViews>
    <workbookView xWindow="0" yWindow="0" windowWidth="19200" windowHeight="7050"/>
  </bookViews>
  <sheets>
    <sheet name="Čerpání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  <c r="G13" i="1"/>
  <c r="H13" i="1"/>
  <c r="I13" i="1"/>
  <c r="E13" i="1" l="1"/>
  <c r="D13" i="1"/>
  <c r="J12" i="1"/>
  <c r="K11" i="1"/>
  <c r="K10" i="1"/>
  <c r="K9" i="1"/>
  <c r="K8" i="1"/>
  <c r="J6" i="1"/>
  <c r="J16" i="1" s="1"/>
  <c r="J13" i="1" l="1"/>
  <c r="K13" i="1"/>
  <c r="K16" i="1" s="1"/>
</calcChain>
</file>

<file path=xl/sharedStrings.xml><?xml version="1.0" encoding="utf-8"?>
<sst xmlns="http://schemas.openxmlformats.org/spreadsheetml/2006/main" count="39" uniqueCount="34">
  <si>
    <t>Příloha 1.6</t>
  </si>
  <si>
    <t>Hospodaření Centra popularizace za rok 2019</t>
  </si>
  <si>
    <t>Středisko/SPP</t>
  </si>
  <si>
    <t>Zdroj</t>
  </si>
  <si>
    <t>Název</t>
  </si>
  <si>
    <t>Náklady plán 2019</t>
  </si>
  <si>
    <t>Navýšení/ponížení plánu</t>
  </si>
  <si>
    <t>Náklady skutečnost    k 31.12.2019</t>
  </si>
  <si>
    <t>Výnosy plán 2019</t>
  </si>
  <si>
    <t>Výnosy  skutečnost             k 31.12.2019</t>
  </si>
  <si>
    <t>Provoz CP - hlavní činnost</t>
  </si>
  <si>
    <t>Projekt Tvorba značky</t>
  </si>
  <si>
    <t>Výjezdní balíčky</t>
  </si>
  <si>
    <t>Provoz CP a doplnění exponátů</t>
  </si>
  <si>
    <t>Prodej zboží v infocentru a pronájmy</t>
  </si>
  <si>
    <t xml:space="preserve">Provoz expozic </t>
  </si>
  <si>
    <t>Pořízení exponátů</t>
  </si>
  <si>
    <t>Plán a čerpání celkem</t>
  </si>
  <si>
    <t xml:space="preserve">Celkový výsledek </t>
  </si>
  <si>
    <t>Plán investic</t>
  </si>
  <si>
    <t>Provoz CP</t>
  </si>
  <si>
    <t>Investice Pevnost poznání</t>
  </si>
  <si>
    <t>Položka</t>
  </si>
  <si>
    <t>Investováno  k 31.12.2019</t>
  </si>
  <si>
    <t>3900_1</t>
  </si>
  <si>
    <t>Celkový výsledek zdroj 11+16</t>
  </si>
  <si>
    <t>Celkový výsledek zdroj 18+19+90</t>
  </si>
  <si>
    <t>Částka 185 tis. Kč převedena do FPP 2020</t>
  </si>
  <si>
    <t>Částka 1 340 tis. Kč převedena do FPP HV (dle pravidel udržitelnosti)</t>
  </si>
  <si>
    <t>Celkový kladný výsledek hospodaření s provozními prostředky CP činí  1 525 tis. Kč</t>
  </si>
  <si>
    <t>Pořízení exponátů, pořízení projekční soupravy</t>
  </si>
  <si>
    <t>Hospodaření - investiční prostředky (zahrnuto do přehledu čerpání FRIM a FPP 2019 pod položku Fakulta_vybavení)</t>
  </si>
  <si>
    <t>tis. Kč</t>
  </si>
  <si>
    <t>Provozní náklady budovy včetně energií byly v roce 2019 ve výši 2.997 tis. Kč.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</si>
</sst>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&quot;Kč&quot;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b/>
      <sz val="20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14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17"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left" vertical="center"/>
    </xf>
    <xf numFmtId="0" fontId="8" fillId="3" borderId="13" xfId="0" applyFont="1" applyFill="1" applyBorder="1" applyAlignment="1">
      <alignment horizontal="center" vertical="center"/>
    </xf>
    <xf numFmtId="0" fontId="8" fillId="3" borderId="14" xfId="0" applyFont="1" applyFill="1" applyBorder="1"/>
    <xf numFmtId="3" fontId="8" fillId="3" borderId="15" xfId="0" applyNumberFormat="1" applyFont="1" applyFill="1" applyBorder="1"/>
    <xf numFmtId="3" fontId="8" fillId="3" borderId="16" xfId="0" applyNumberFormat="1" applyFont="1" applyFill="1" applyBorder="1"/>
    <xf numFmtId="3" fontId="8" fillId="3" borderId="17" xfId="0" applyNumberFormat="1" applyFont="1" applyFill="1" applyBorder="1"/>
    <xf numFmtId="3" fontId="8" fillId="3" borderId="18" xfId="0" applyNumberFormat="1" applyFont="1" applyFill="1" applyBorder="1"/>
    <xf numFmtId="0" fontId="8" fillId="3" borderId="19" xfId="0" applyFont="1" applyFill="1" applyBorder="1" applyAlignment="1">
      <alignment horizontal="left" vertical="center"/>
    </xf>
    <xf numFmtId="0" fontId="8" fillId="3" borderId="20" xfId="0" applyFont="1" applyFill="1" applyBorder="1"/>
    <xf numFmtId="3" fontId="8" fillId="3" borderId="13" xfId="0" applyNumberFormat="1" applyFont="1" applyFill="1" applyBorder="1"/>
    <xf numFmtId="3" fontId="8" fillId="3" borderId="21" xfId="0" applyNumberFormat="1" applyFont="1" applyFill="1" applyBorder="1"/>
    <xf numFmtId="3" fontId="8" fillId="3" borderId="22" xfId="0" applyNumberFormat="1" applyFont="1" applyFill="1" applyBorder="1"/>
    <xf numFmtId="3" fontId="0" fillId="0" borderId="0" xfId="0" applyNumberFormat="1"/>
    <xf numFmtId="0" fontId="8" fillId="3" borderId="23" xfId="0" applyFont="1" applyFill="1" applyBorder="1" applyAlignment="1">
      <alignment horizontal="left" vertical="center"/>
    </xf>
    <xf numFmtId="0" fontId="8" fillId="3" borderId="15" xfId="0" applyFont="1" applyFill="1" applyBorder="1" applyAlignment="1">
      <alignment horizontal="center" vertical="center"/>
    </xf>
    <xf numFmtId="0" fontId="8" fillId="3" borderId="15" xfId="0" applyFont="1" applyFill="1" applyBorder="1"/>
    <xf numFmtId="0" fontId="8" fillId="3" borderId="24" xfId="0" applyFont="1" applyFill="1" applyBorder="1" applyAlignment="1">
      <alignment horizontal="left" vertical="center"/>
    </xf>
    <xf numFmtId="0" fontId="8" fillId="3" borderId="25" xfId="0" applyFont="1" applyFill="1" applyBorder="1" applyAlignment="1">
      <alignment horizontal="center" vertical="center"/>
    </xf>
    <xf numFmtId="0" fontId="8" fillId="3" borderId="26" xfId="0" applyFont="1" applyFill="1" applyBorder="1"/>
    <xf numFmtId="3" fontId="8" fillId="3" borderId="25" xfId="0" applyNumberFormat="1" applyFont="1" applyFill="1" applyBorder="1"/>
    <xf numFmtId="3" fontId="8" fillId="3" borderId="27" xfId="0" applyNumberFormat="1" applyFont="1" applyFill="1" applyBorder="1"/>
    <xf numFmtId="3" fontId="8" fillId="3" borderId="28" xfId="0" applyNumberFormat="1" applyFont="1" applyFill="1" applyBorder="1"/>
    <xf numFmtId="0" fontId="8" fillId="3" borderId="29" xfId="0" applyFont="1" applyFill="1" applyBorder="1" applyAlignment="1">
      <alignment horizontal="left" vertical="center"/>
    </xf>
    <xf numFmtId="0" fontId="8" fillId="3" borderId="30" xfId="0" applyFont="1" applyFill="1" applyBorder="1" applyAlignment="1">
      <alignment horizontal="center" vertical="center"/>
    </xf>
    <xf numFmtId="0" fontId="8" fillId="3" borderId="30" xfId="0" applyFont="1" applyFill="1" applyBorder="1"/>
    <xf numFmtId="3" fontId="8" fillId="3" borderId="30" xfId="0" applyNumberFormat="1" applyFont="1" applyFill="1" applyBorder="1"/>
    <xf numFmtId="3" fontId="8" fillId="3" borderId="31" xfId="0" applyNumberFormat="1" applyFont="1" applyFill="1" applyBorder="1"/>
    <xf numFmtId="3" fontId="8" fillId="3" borderId="32" xfId="0" applyNumberFormat="1" applyFont="1" applyFill="1" applyBorder="1"/>
    <xf numFmtId="0" fontId="0" fillId="0" borderId="33" xfId="0" applyFill="1" applyBorder="1"/>
    <xf numFmtId="0" fontId="7" fillId="2" borderId="34" xfId="0" applyFont="1" applyFill="1" applyBorder="1"/>
    <xf numFmtId="0" fontId="7" fillId="2" borderId="0" xfId="0" applyFont="1" applyFill="1" applyBorder="1"/>
    <xf numFmtId="0" fontId="7" fillId="2" borderId="35" xfId="0" applyFont="1" applyFill="1" applyBorder="1"/>
    <xf numFmtId="3" fontId="7" fillId="2" borderId="2" xfId="0" applyNumberFormat="1" applyFont="1" applyFill="1" applyBorder="1"/>
    <xf numFmtId="3" fontId="7" fillId="2" borderId="3" xfId="0" applyNumberFormat="1" applyFont="1" applyFill="1" applyBorder="1"/>
    <xf numFmtId="3" fontId="7" fillId="2" borderId="4" xfId="0" applyNumberFormat="1" applyFont="1" applyFill="1" applyBorder="1"/>
    <xf numFmtId="3" fontId="7" fillId="2" borderId="5" xfId="0" applyNumberFormat="1" applyFont="1" applyFill="1" applyBorder="1"/>
    <xf numFmtId="0" fontId="7" fillId="0" borderId="29" xfId="0" applyFont="1" applyBorder="1"/>
    <xf numFmtId="0" fontId="7" fillId="0" borderId="30" xfId="0" applyFont="1" applyBorder="1"/>
    <xf numFmtId="3" fontId="7" fillId="0" borderId="30" xfId="0" applyNumberFormat="1" applyFont="1" applyBorder="1"/>
    <xf numFmtId="3" fontId="7" fillId="0" borderId="31" xfId="0" applyNumberFormat="1" applyFont="1" applyBorder="1"/>
    <xf numFmtId="0" fontId="0" fillId="0" borderId="36" xfId="0" applyBorder="1"/>
    <xf numFmtId="0" fontId="0" fillId="0" borderId="33" xfId="0" applyBorder="1"/>
    <xf numFmtId="0" fontId="7" fillId="0" borderId="23" xfId="0" applyFont="1" applyBorder="1"/>
    <xf numFmtId="0" fontId="7" fillId="0" borderId="15" xfId="0" applyFont="1" applyBorder="1"/>
    <xf numFmtId="3" fontId="7" fillId="0" borderId="15" xfId="0" applyNumberFormat="1" applyFont="1" applyBorder="1"/>
    <xf numFmtId="3" fontId="7" fillId="0" borderId="16" xfId="0" applyNumberFormat="1" applyFont="1" applyBorder="1"/>
    <xf numFmtId="0" fontId="7" fillId="2" borderId="37" xfId="0" applyFont="1" applyFill="1" applyBorder="1"/>
    <xf numFmtId="3" fontId="7" fillId="2" borderId="37" xfId="0" applyNumberFormat="1" applyFont="1" applyFill="1" applyBorder="1"/>
    <xf numFmtId="0" fontId="9" fillId="0" borderId="0" xfId="0" applyFont="1"/>
    <xf numFmtId="0" fontId="8" fillId="4" borderId="6" xfId="0" applyFont="1" applyFill="1" applyBorder="1" applyAlignment="1">
      <alignment horizontal="left" vertical="center"/>
    </xf>
    <xf numFmtId="0" fontId="8" fillId="4" borderId="7" xfId="0" applyFont="1" applyFill="1" applyBorder="1" applyAlignment="1">
      <alignment horizontal="center" vertical="center"/>
    </xf>
    <xf numFmtId="0" fontId="8" fillId="4" borderId="8" xfId="0" applyFont="1" applyFill="1" applyBorder="1"/>
    <xf numFmtId="3" fontId="8" fillId="4" borderId="8" xfId="0" applyNumberFormat="1" applyFont="1" applyFill="1" applyBorder="1"/>
    <xf numFmtId="3" fontId="8" fillId="4" borderId="9" xfId="0" applyNumberFormat="1" applyFont="1" applyFill="1" applyBorder="1"/>
    <xf numFmtId="164" fontId="0" fillId="4" borderId="11" xfId="0" applyNumberFormat="1" applyFill="1" applyBorder="1" applyAlignment="1">
      <alignment vertical="center"/>
    </xf>
    <xf numFmtId="0" fontId="9" fillId="0" borderId="0" xfId="0" applyFont="1" applyBorder="1" applyAlignment="1">
      <alignment horizontal="left" vertical="top" wrapText="1"/>
    </xf>
    <xf numFmtId="3" fontId="9" fillId="0" borderId="0" xfId="0" applyNumberFormat="1" applyFont="1"/>
    <xf numFmtId="0" fontId="0" fillId="0" borderId="0" xfId="0" applyAlignment="1">
      <alignment vertical="center"/>
    </xf>
    <xf numFmtId="0" fontId="9" fillId="0" borderId="0" xfId="0" applyFont="1" applyBorder="1" applyAlignment="1">
      <alignment horizontal="left" vertical="center" wrapText="1"/>
    </xf>
    <xf numFmtId="3" fontId="9" fillId="0" borderId="0" xfId="0" applyNumberFormat="1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3" fontId="9" fillId="0" borderId="0" xfId="0" applyNumberFormat="1" applyFont="1" applyBorder="1" applyAlignment="1">
      <alignment horizontal="left" vertical="top" wrapText="1"/>
    </xf>
    <xf numFmtId="0" fontId="5" fillId="5" borderId="0" xfId="0" applyFont="1" applyFill="1"/>
    <xf numFmtId="0" fontId="6" fillId="5" borderId="0" xfId="0" applyFont="1" applyFill="1"/>
    <xf numFmtId="0" fontId="0" fillId="5" borderId="0" xfId="0" applyFill="1"/>
    <xf numFmtId="0" fontId="7" fillId="0" borderId="38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8" fillId="0" borderId="39" xfId="0" applyFont="1" applyBorder="1" applyAlignment="1">
      <alignment horizontal="left" vertical="center"/>
    </xf>
    <xf numFmtId="0" fontId="8" fillId="0" borderId="40" xfId="0" applyFont="1" applyBorder="1" applyAlignment="1">
      <alignment horizontal="center" vertical="center"/>
    </xf>
    <xf numFmtId="0" fontId="8" fillId="0" borderId="41" xfId="0" applyFont="1" applyBorder="1"/>
    <xf numFmtId="0" fontId="8" fillId="0" borderId="40" xfId="0" applyFont="1" applyBorder="1"/>
    <xf numFmtId="0" fontId="8" fillId="0" borderId="0" xfId="0" applyFont="1" applyBorder="1"/>
    <xf numFmtId="0" fontId="10" fillId="0" borderId="0" xfId="0" applyFont="1"/>
    <xf numFmtId="0" fontId="7" fillId="5" borderId="1" xfId="0" applyFont="1" applyFill="1" applyBorder="1" applyAlignment="1">
      <alignment horizontal="left" vertical="center"/>
    </xf>
    <xf numFmtId="0" fontId="7" fillId="5" borderId="38" xfId="0" applyFont="1" applyFill="1" applyBorder="1" applyAlignment="1">
      <alignment horizontal="center" vertical="center"/>
    </xf>
    <xf numFmtId="3" fontId="7" fillId="5" borderId="2" xfId="0" applyNumberFormat="1" applyFont="1" applyFill="1" applyBorder="1"/>
    <xf numFmtId="3" fontId="7" fillId="5" borderId="38" xfId="0" applyNumberFormat="1" applyFont="1" applyFill="1" applyBorder="1"/>
    <xf numFmtId="3" fontId="8" fillId="0" borderId="2" xfId="0" applyNumberFormat="1" applyFont="1" applyBorder="1"/>
    <xf numFmtId="3" fontId="8" fillId="0" borderId="38" xfId="0" applyNumberFormat="1" applyFont="1" applyBorder="1"/>
    <xf numFmtId="0" fontId="12" fillId="0" borderId="0" xfId="0" applyFont="1" applyBorder="1"/>
    <xf numFmtId="0" fontId="12" fillId="0" borderId="0" xfId="0" applyFont="1"/>
    <xf numFmtId="3" fontId="7" fillId="0" borderId="2" xfId="0" applyNumberFormat="1" applyFont="1" applyBorder="1"/>
    <xf numFmtId="3" fontId="7" fillId="0" borderId="38" xfId="0" applyNumberFormat="1" applyFont="1" applyBorder="1"/>
    <xf numFmtId="0" fontId="7" fillId="0" borderId="0" xfId="0" applyFont="1" applyBorder="1"/>
    <xf numFmtId="3" fontId="13" fillId="4" borderId="10" xfId="0" applyNumberFormat="1" applyFont="1" applyFill="1" applyBorder="1"/>
    <xf numFmtId="3" fontId="14" fillId="2" borderId="4" xfId="0" applyNumberFormat="1" applyFont="1" applyFill="1" applyBorder="1"/>
    <xf numFmtId="0" fontId="1" fillId="0" borderId="0" xfId="0" applyFont="1" applyBorder="1" applyAlignment="1">
      <alignment horizontal="left" vertical="center"/>
    </xf>
    <xf numFmtId="0" fontId="8" fillId="0" borderId="0" xfId="0" applyFont="1" applyFill="1" applyBorder="1"/>
    <xf numFmtId="3" fontId="7" fillId="0" borderId="0" xfId="0" applyNumberFormat="1" applyFont="1" applyFill="1" applyBorder="1"/>
    <xf numFmtId="3" fontId="8" fillId="0" borderId="0" xfId="0" applyNumberFormat="1" applyFont="1" applyFill="1" applyBorder="1"/>
    <xf numFmtId="0" fontId="8" fillId="0" borderId="39" xfId="0" applyFont="1" applyBorder="1"/>
    <xf numFmtId="0" fontId="7" fillId="5" borderId="1" xfId="0" applyFont="1" applyFill="1" applyBorder="1"/>
    <xf numFmtId="0" fontId="12" fillId="0" borderId="1" xfId="0" applyFont="1" applyBorder="1"/>
    <xf numFmtId="0" fontId="7" fillId="0" borderId="1" xfId="0" applyFont="1" applyBorder="1"/>
    <xf numFmtId="0" fontId="4" fillId="7" borderId="0" xfId="0" applyFont="1" applyFill="1" applyAlignment="1">
      <alignment horizontal="left"/>
    </xf>
    <xf numFmtId="0" fontId="4" fillId="7" borderId="0" xfId="0" applyFont="1" applyFill="1" applyAlignment="1">
      <alignment horizontal="center"/>
    </xf>
    <xf numFmtId="0" fontId="0" fillId="7" borderId="0" xfId="0" applyFill="1"/>
    <xf numFmtId="0" fontId="7" fillId="0" borderId="34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11" fillId="0" borderId="0" xfId="0" applyFont="1" applyBorder="1" applyAlignment="1">
      <alignment horizontal="left" vertical="center" wrapText="1"/>
    </xf>
    <xf numFmtId="0" fontId="4" fillId="7" borderId="0" xfId="0" applyFont="1" applyFill="1" applyAlignment="1">
      <alignment horizontal="left"/>
    </xf>
    <xf numFmtId="0" fontId="7" fillId="6" borderId="0" xfId="0" applyFont="1" applyFill="1" applyBorder="1" applyAlignment="1">
      <alignment horizontal="left" vertical="top" wrapText="1"/>
    </xf>
    <xf numFmtId="0" fontId="8" fillId="0" borderId="34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9"/>
  <sheetViews>
    <sheetView tabSelected="1" topLeftCell="A6" workbookViewId="0">
      <selection activeCell="A22" sqref="A22"/>
    </sheetView>
  </sheetViews>
  <sheetFormatPr defaultRowHeight="14.5" x14ac:dyDescent="0.35"/>
  <cols>
    <col min="1" max="1" width="17.26953125" customWidth="1"/>
    <col min="2" max="2" width="9.26953125" bestFit="1" customWidth="1"/>
    <col min="3" max="3" width="54.1796875" customWidth="1"/>
    <col min="4" max="5" width="15.81640625" customWidth="1"/>
    <col min="6" max="6" width="15.7265625" customWidth="1"/>
    <col min="7" max="8" width="15.81640625" customWidth="1"/>
    <col min="9" max="9" width="17.54296875" customWidth="1"/>
    <col min="10" max="10" width="16" customWidth="1"/>
    <col min="11" max="11" width="17.26953125" customWidth="1"/>
  </cols>
  <sheetData>
    <row r="1" spans="1:12" x14ac:dyDescent="0.35">
      <c r="A1" s="1" t="s">
        <v>0</v>
      </c>
    </row>
    <row r="2" spans="1:12" x14ac:dyDescent="0.35">
      <c r="A2" s="1"/>
    </row>
    <row r="3" spans="1:12" ht="21.75" customHeight="1" x14ac:dyDescent="0.6">
      <c r="A3" s="113" t="s">
        <v>1</v>
      </c>
      <c r="B3" s="113"/>
      <c r="C3" s="113"/>
      <c r="D3" s="113"/>
      <c r="E3" s="113"/>
      <c r="F3" s="113"/>
      <c r="G3" s="113"/>
      <c r="H3" s="107"/>
      <c r="I3" s="108"/>
      <c r="J3" s="109"/>
      <c r="K3" s="109" t="s">
        <v>32</v>
      </c>
    </row>
    <row r="4" spans="1:12" ht="21.75" customHeight="1" thickBot="1" x14ac:dyDescent="0.65">
      <c r="A4" s="2"/>
      <c r="B4" s="2"/>
      <c r="C4" s="2"/>
      <c r="D4" s="2"/>
      <c r="E4" s="2"/>
      <c r="F4" s="2"/>
      <c r="G4" s="2"/>
      <c r="H4" s="2"/>
      <c r="I4" s="2"/>
    </row>
    <row r="5" spans="1:12" ht="56" thickBot="1" x14ac:dyDescent="0.4">
      <c r="A5" s="3" t="s">
        <v>2</v>
      </c>
      <c r="B5" s="4" t="s">
        <v>3</v>
      </c>
      <c r="C5" s="4" t="s">
        <v>4</v>
      </c>
      <c r="D5" s="5" t="s">
        <v>5</v>
      </c>
      <c r="E5" s="6" t="s">
        <v>6</v>
      </c>
      <c r="F5" s="6" t="s">
        <v>7</v>
      </c>
      <c r="G5" s="5" t="s">
        <v>8</v>
      </c>
      <c r="H5" s="6" t="s">
        <v>6</v>
      </c>
      <c r="I5" s="6" t="s">
        <v>9</v>
      </c>
      <c r="J5" s="7" t="s">
        <v>25</v>
      </c>
      <c r="K5" s="8" t="s">
        <v>26</v>
      </c>
      <c r="L5" s="9"/>
    </row>
    <row r="6" spans="1:12" ht="18.5" x14ac:dyDescent="0.45">
      <c r="A6" s="59">
        <v>3740</v>
      </c>
      <c r="B6" s="60">
        <v>11</v>
      </c>
      <c r="C6" s="61" t="s">
        <v>10</v>
      </c>
      <c r="D6" s="62">
        <v>4931</v>
      </c>
      <c r="E6" s="63">
        <v>500</v>
      </c>
      <c r="F6" s="63">
        <v>5246</v>
      </c>
      <c r="G6" s="62">
        <v>4931</v>
      </c>
      <c r="H6" s="63">
        <v>500</v>
      </c>
      <c r="I6" s="63">
        <v>5431</v>
      </c>
      <c r="J6" s="97">
        <f>I6-F6</f>
        <v>185</v>
      </c>
      <c r="K6" s="64"/>
    </row>
    <row r="7" spans="1:12" ht="18.5" x14ac:dyDescent="0.45">
      <c r="A7" s="10">
        <v>3740</v>
      </c>
      <c r="B7" s="11">
        <v>16</v>
      </c>
      <c r="C7" s="12" t="s">
        <v>11</v>
      </c>
      <c r="D7" s="13">
        <v>2000</v>
      </c>
      <c r="E7" s="14">
        <v>-1250</v>
      </c>
      <c r="F7" s="14">
        <v>750</v>
      </c>
      <c r="G7" s="13">
        <v>2000</v>
      </c>
      <c r="H7" s="14">
        <v>-1250</v>
      </c>
      <c r="I7" s="14">
        <v>750</v>
      </c>
      <c r="J7" s="15">
        <v>0</v>
      </c>
      <c r="K7" s="16"/>
    </row>
    <row r="8" spans="1:12" ht="18.5" x14ac:dyDescent="0.45">
      <c r="A8" s="10">
        <v>3740</v>
      </c>
      <c r="B8" s="11">
        <v>18</v>
      </c>
      <c r="C8" s="12" t="s">
        <v>12</v>
      </c>
      <c r="D8" s="13">
        <v>214</v>
      </c>
      <c r="E8" s="14"/>
      <c r="F8" s="14">
        <v>334</v>
      </c>
      <c r="G8" s="13">
        <v>235</v>
      </c>
      <c r="H8" s="14"/>
      <c r="I8" s="14">
        <v>397</v>
      </c>
      <c r="J8" s="15"/>
      <c r="K8" s="16">
        <f>I8-F8</f>
        <v>63</v>
      </c>
    </row>
    <row r="9" spans="1:12" ht="18.5" x14ac:dyDescent="0.45">
      <c r="A9" s="17">
        <v>3740</v>
      </c>
      <c r="B9" s="11">
        <v>19</v>
      </c>
      <c r="C9" s="18" t="s">
        <v>13</v>
      </c>
      <c r="D9" s="19">
        <v>1055</v>
      </c>
      <c r="E9" s="20"/>
      <c r="F9" s="20">
        <v>726</v>
      </c>
      <c r="G9" s="19">
        <v>675</v>
      </c>
      <c r="H9" s="20"/>
      <c r="I9" s="20">
        <v>743</v>
      </c>
      <c r="J9" s="21"/>
      <c r="K9" s="16">
        <f>I9-F9</f>
        <v>17</v>
      </c>
      <c r="L9" s="22"/>
    </row>
    <row r="10" spans="1:12" ht="18.5" x14ac:dyDescent="0.45">
      <c r="A10" s="23">
        <v>3740</v>
      </c>
      <c r="B10" s="24">
        <v>90</v>
      </c>
      <c r="C10" s="25" t="s">
        <v>14</v>
      </c>
      <c r="D10" s="13">
        <v>997</v>
      </c>
      <c r="E10" s="14"/>
      <c r="F10" s="14">
        <v>1011</v>
      </c>
      <c r="G10" s="13">
        <v>1076</v>
      </c>
      <c r="H10" s="14"/>
      <c r="I10" s="14">
        <v>1250</v>
      </c>
      <c r="J10" s="15"/>
      <c r="K10" s="16">
        <f>I10-F10</f>
        <v>239</v>
      </c>
    </row>
    <row r="11" spans="1:12" ht="19" thickBot="1" x14ac:dyDescent="0.5">
      <c r="A11" s="26">
        <v>3741</v>
      </c>
      <c r="B11" s="27">
        <v>19</v>
      </c>
      <c r="C11" s="28" t="s">
        <v>15</v>
      </c>
      <c r="D11" s="29">
        <v>3729</v>
      </c>
      <c r="E11" s="30"/>
      <c r="F11" s="30">
        <v>3925</v>
      </c>
      <c r="G11" s="29">
        <v>4150</v>
      </c>
      <c r="H11" s="30"/>
      <c r="I11" s="30">
        <v>4946</v>
      </c>
      <c r="J11" s="31"/>
      <c r="K11" s="16">
        <f>I11-F11</f>
        <v>1021</v>
      </c>
    </row>
    <row r="12" spans="1:12" ht="19" hidden="1" thickBot="1" x14ac:dyDescent="0.5">
      <c r="A12" s="32">
        <v>3740</v>
      </c>
      <c r="B12" s="33">
        <v>19</v>
      </c>
      <c r="C12" s="34" t="s">
        <v>16</v>
      </c>
      <c r="D12" s="35">
        <v>0</v>
      </c>
      <c r="E12" s="36"/>
      <c r="F12" s="36">
        <v>0</v>
      </c>
      <c r="G12" s="35">
        <v>0</v>
      </c>
      <c r="H12" s="36"/>
      <c r="I12" s="36">
        <v>0</v>
      </c>
      <c r="J12" s="37">
        <f>I12-F12</f>
        <v>0</v>
      </c>
      <c r="K12" s="38"/>
    </row>
    <row r="13" spans="1:12" ht="19" thickBot="1" x14ac:dyDescent="0.5">
      <c r="A13" s="39" t="s">
        <v>17</v>
      </c>
      <c r="B13" s="40"/>
      <c r="C13" s="41"/>
      <c r="D13" s="42">
        <f>D6+D7+D8+D9+D10+D11</f>
        <v>12926</v>
      </c>
      <c r="E13" s="42">
        <f>E6+E7+E8+E9+E10+E11</f>
        <v>-750</v>
      </c>
      <c r="F13" s="42">
        <f t="shared" ref="F13:I13" si="0">F6+F7+F8+F9+F10+F11</f>
        <v>11992</v>
      </c>
      <c r="G13" s="42">
        <f t="shared" si="0"/>
        <v>13067</v>
      </c>
      <c r="H13" s="42">
        <f t="shared" si="0"/>
        <v>-750</v>
      </c>
      <c r="I13" s="42">
        <f t="shared" si="0"/>
        <v>13517</v>
      </c>
      <c r="J13" s="44">
        <f t="shared" ref="J13:K13" si="1">J6+J7+J8+J9+J10+J11</f>
        <v>185</v>
      </c>
      <c r="K13" s="45">
        <f t="shared" si="1"/>
        <v>1340</v>
      </c>
      <c r="L13" s="22"/>
    </row>
    <row r="14" spans="1:12" ht="19" hidden="1" thickBot="1" x14ac:dyDescent="0.5">
      <c r="A14" s="46"/>
      <c r="B14" s="47"/>
      <c r="C14" s="47"/>
      <c r="D14" s="48"/>
      <c r="E14" s="48"/>
      <c r="F14" s="48"/>
      <c r="G14" s="48"/>
      <c r="H14" s="49"/>
      <c r="I14" s="49"/>
      <c r="J14" s="50"/>
      <c r="K14" s="51"/>
    </row>
    <row r="15" spans="1:12" ht="19" hidden="1" thickBot="1" x14ac:dyDescent="0.5">
      <c r="A15" s="52"/>
      <c r="B15" s="53"/>
      <c r="C15" s="53"/>
      <c r="D15" s="54"/>
      <c r="E15" s="54"/>
      <c r="F15" s="54"/>
      <c r="G15" s="54"/>
      <c r="H15" s="55"/>
      <c r="I15" s="55"/>
      <c r="J15" s="50"/>
      <c r="K15" s="51"/>
    </row>
    <row r="16" spans="1:12" ht="19" thickBot="1" x14ac:dyDescent="0.5">
      <c r="A16" s="39" t="s">
        <v>18</v>
      </c>
      <c r="B16" s="56"/>
      <c r="C16" s="56"/>
      <c r="D16" s="57"/>
      <c r="E16" s="57"/>
      <c r="F16" s="57"/>
      <c r="G16" s="42"/>
      <c r="H16" s="43"/>
      <c r="I16" s="43"/>
      <c r="J16" s="98">
        <f>J6+J7</f>
        <v>185</v>
      </c>
      <c r="K16" s="45">
        <f>K13</f>
        <v>1340</v>
      </c>
      <c r="L16" s="22"/>
    </row>
    <row r="17" spans="1:11" ht="22.5" customHeight="1" x14ac:dyDescent="0.35">
      <c r="A17" s="112" t="s">
        <v>29</v>
      </c>
      <c r="B17" s="112"/>
      <c r="C17" s="112"/>
      <c r="D17" s="112"/>
      <c r="E17" s="65"/>
      <c r="F17" s="65"/>
      <c r="G17" s="65"/>
      <c r="H17" s="58"/>
      <c r="I17" s="66"/>
      <c r="J17" s="58"/>
    </row>
    <row r="18" spans="1:11" ht="18.75" customHeight="1" x14ac:dyDescent="0.35">
      <c r="A18" s="67" t="s">
        <v>27</v>
      </c>
      <c r="B18" s="68"/>
      <c r="C18" s="68"/>
      <c r="D18" s="69"/>
      <c r="E18" s="68"/>
      <c r="F18" s="68"/>
      <c r="G18" s="68"/>
      <c r="H18" s="58"/>
      <c r="I18" s="66"/>
      <c r="J18" s="58"/>
    </row>
    <row r="19" spans="1:11" ht="19.5" customHeight="1" x14ac:dyDescent="0.35">
      <c r="A19" s="99" t="s">
        <v>28</v>
      </c>
      <c r="B19" s="71"/>
      <c r="C19" s="71"/>
      <c r="D19" s="68"/>
      <c r="E19" s="68"/>
      <c r="F19" s="68"/>
      <c r="G19" s="68"/>
      <c r="H19" s="58"/>
      <c r="I19" s="58"/>
      <c r="J19" s="58"/>
    </row>
    <row r="20" spans="1:11" ht="19.5" customHeight="1" x14ac:dyDescent="0.35">
      <c r="A20" s="70"/>
      <c r="B20" s="71"/>
      <c r="C20" s="71"/>
      <c r="D20" s="68"/>
      <c r="E20" s="68"/>
      <c r="F20" s="68"/>
      <c r="G20" s="68"/>
      <c r="H20" s="58"/>
      <c r="I20" s="58"/>
      <c r="J20" s="58"/>
    </row>
    <row r="21" spans="1:11" ht="18.5" x14ac:dyDescent="0.35">
      <c r="A21" s="114" t="s">
        <v>33</v>
      </c>
      <c r="B21" s="114"/>
      <c r="C21" s="114"/>
      <c r="D21" s="114"/>
      <c r="E21" s="114"/>
      <c r="F21" s="114"/>
      <c r="G21" s="114"/>
      <c r="H21" s="114"/>
      <c r="I21" s="58"/>
      <c r="J21" s="58"/>
    </row>
    <row r="22" spans="1:11" ht="27" customHeight="1" x14ac:dyDescent="0.35">
      <c r="A22" s="65"/>
      <c r="B22" s="65"/>
      <c r="C22" s="65"/>
      <c r="D22" s="65"/>
      <c r="E22" s="65"/>
      <c r="F22" s="72"/>
      <c r="G22" s="65"/>
      <c r="H22" s="58"/>
      <c r="I22" s="58"/>
      <c r="J22" s="58"/>
    </row>
    <row r="23" spans="1:11" ht="21.5" thickBot="1" x14ac:dyDescent="0.55000000000000004">
      <c r="A23" s="73" t="s">
        <v>31</v>
      </c>
      <c r="B23" s="73"/>
      <c r="C23" s="73"/>
      <c r="D23" s="74"/>
      <c r="E23" s="75"/>
      <c r="F23" s="75"/>
      <c r="G23" s="75"/>
      <c r="H23" s="75"/>
    </row>
    <row r="24" spans="1:11" ht="37.5" thickBot="1" x14ac:dyDescent="0.4">
      <c r="A24" s="3" t="s">
        <v>2</v>
      </c>
      <c r="B24" s="76" t="s">
        <v>3</v>
      </c>
      <c r="C24" s="3" t="s">
        <v>4</v>
      </c>
      <c r="D24" s="4" t="s">
        <v>19</v>
      </c>
      <c r="E24" s="77" t="s">
        <v>23</v>
      </c>
      <c r="F24" s="9"/>
      <c r="G24" s="78"/>
      <c r="H24" s="79"/>
      <c r="I24" s="58"/>
      <c r="J24" s="58"/>
      <c r="K24" s="58"/>
    </row>
    <row r="25" spans="1:11" ht="18.649999999999999" hidden="1" customHeight="1" x14ac:dyDescent="0.45">
      <c r="A25" s="80">
        <v>3740</v>
      </c>
      <c r="B25" s="81">
        <v>11</v>
      </c>
      <c r="C25" s="103" t="s">
        <v>20</v>
      </c>
      <c r="D25" s="82">
        <v>4528000</v>
      </c>
      <c r="E25" s="83">
        <v>2794744</v>
      </c>
      <c r="F25" s="100"/>
      <c r="G25" s="84"/>
      <c r="H25" s="84"/>
      <c r="I25" s="85"/>
      <c r="J25" s="85"/>
      <c r="K25" s="85"/>
    </row>
    <row r="26" spans="1:11" ht="19" thickBot="1" x14ac:dyDescent="0.5">
      <c r="A26" s="86" t="s">
        <v>24</v>
      </c>
      <c r="B26" s="87">
        <v>80.81</v>
      </c>
      <c r="C26" s="104" t="s">
        <v>21</v>
      </c>
      <c r="D26" s="88">
        <v>1500</v>
      </c>
      <c r="E26" s="89">
        <v>1032</v>
      </c>
      <c r="F26" s="101"/>
      <c r="G26" s="84"/>
      <c r="H26" s="84"/>
    </row>
    <row r="27" spans="1:11" ht="19" thickBot="1" x14ac:dyDescent="0.5">
      <c r="A27" s="115" t="s">
        <v>22</v>
      </c>
      <c r="B27" s="116"/>
      <c r="C27" s="105" t="s">
        <v>30</v>
      </c>
      <c r="D27" s="90">
        <v>1500</v>
      </c>
      <c r="E27" s="91">
        <v>1032</v>
      </c>
      <c r="F27" s="102"/>
      <c r="G27" s="92"/>
      <c r="H27" s="92"/>
      <c r="I27" s="93"/>
      <c r="J27" s="93"/>
    </row>
    <row r="28" spans="1:11" ht="19" thickBot="1" x14ac:dyDescent="0.5">
      <c r="A28" s="110" t="s">
        <v>17</v>
      </c>
      <c r="B28" s="111"/>
      <c r="C28" s="106"/>
      <c r="D28" s="94">
        <v>1500</v>
      </c>
      <c r="E28" s="95">
        <v>1031</v>
      </c>
      <c r="F28" s="96"/>
      <c r="G28" s="96"/>
    </row>
    <row r="29" spans="1:11" ht="20.5" customHeight="1" x14ac:dyDescent="0.35">
      <c r="A29" s="112"/>
      <c r="B29" s="112"/>
      <c r="C29" s="112"/>
      <c r="D29" s="112"/>
    </row>
  </sheetData>
  <mergeCells count="6">
    <mergeCell ref="A28:B28"/>
    <mergeCell ref="A29:D29"/>
    <mergeCell ref="A3:G3"/>
    <mergeCell ref="A17:D17"/>
    <mergeCell ref="A21:H21"/>
    <mergeCell ref="A27:B27"/>
  </mergeCells>
  <pageMargins left="0.7" right="0.7" top="0.75" bottom="0.75" header="0.3" footer="0.3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Čerpání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Lenka Copková</dc:creator>
  <cp:lastModifiedBy>Ing. Lenka Káňová</cp:lastModifiedBy>
  <cp:lastPrinted>2020-04-07T08:08:35Z</cp:lastPrinted>
  <dcterms:created xsi:type="dcterms:W3CDTF">2020-04-01T09:27:00Z</dcterms:created>
  <dcterms:modified xsi:type="dcterms:W3CDTF">2020-05-13T10:58:16Z</dcterms:modified>
</cp:coreProperties>
</file>