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Home\kanoval\záloha\TAJEMNÍK\Výroční zprávy\2019\"/>
    </mc:Choice>
  </mc:AlternateContent>
  <bookViews>
    <workbookView xWindow="0" yWindow="0" windowWidth="28800" windowHeight="12000" tabRatio="823"/>
  </bookViews>
  <sheets>
    <sheet name="Příloha 1" sheetId="27" r:id="rId1"/>
    <sheet name="4-nepovinná" sheetId="28" state="hidden" r:id="rId2"/>
    <sheet name="10" sheetId="14" state="hidden" r:id="rId3"/>
  </sheets>
  <calcPr calcId="162913"/>
  <customWorkbookViews>
    <customWorkbookView name="Uldrichová Marie – osobní zobrazení" guid="{2AF6EA2A-E5C5-45EB-B6C4-875AD1E4E056}" mergeInterval="0" personalView="1" maximized="1" windowWidth="1676" windowHeight="755" tabRatio="823" activeSheetId="1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9" i="27" l="1"/>
  <c r="D99" i="27"/>
  <c r="E137" i="27"/>
  <c r="D137" i="27"/>
  <c r="E134" i="27"/>
  <c r="D134" i="27"/>
  <c r="E110" i="27"/>
  <c r="D110" i="27"/>
  <c r="E90" i="27"/>
  <c r="D90" i="27"/>
  <c r="E95" i="27"/>
  <c r="D95" i="27"/>
  <c r="E91" i="27"/>
  <c r="D91" i="27"/>
  <c r="E88" i="27"/>
  <c r="D88" i="27"/>
  <c r="E46" i="27"/>
  <c r="D46" i="27"/>
  <c r="E85" i="27"/>
  <c r="D85" i="27"/>
  <c r="E57" i="27"/>
  <c r="D57" i="27"/>
  <c r="E47" i="27"/>
  <c r="D47" i="27"/>
  <c r="E7" i="27"/>
  <c r="D7" i="27"/>
  <c r="E34" i="27"/>
  <c r="D34" i="27"/>
  <c r="E16" i="27"/>
  <c r="D16" i="27"/>
  <c r="E8" i="27"/>
  <c r="D8" i="27"/>
  <c r="I9" i="14" l="1"/>
  <c r="M9" i="14" s="1"/>
  <c r="L9" i="14"/>
  <c r="N9" i="14" s="1"/>
  <c r="A10" i="14"/>
  <c r="A11" i="14" s="1"/>
  <c r="A12" i="14" s="1"/>
  <c r="A13" i="14" s="1"/>
  <c r="A14" i="14" s="1"/>
  <c r="I10" i="14"/>
  <c r="L10" i="14"/>
  <c r="N10" i="14" s="1"/>
  <c r="I11" i="14"/>
  <c r="M11" i="14"/>
  <c r="L11" i="14"/>
  <c r="N11" i="14"/>
  <c r="I12" i="14"/>
  <c r="L12" i="14"/>
  <c r="N12" i="14"/>
  <c r="I13" i="14"/>
  <c r="M13" i="14"/>
  <c r="L13" i="14"/>
  <c r="N13" i="14"/>
  <c r="C14" i="14"/>
  <c r="D14" i="14"/>
  <c r="E14" i="14"/>
  <c r="F14" i="14"/>
  <c r="G14" i="14"/>
  <c r="H14" i="14"/>
  <c r="J14" i="14"/>
  <c r="K14" i="14"/>
  <c r="I27" i="14"/>
  <c r="L27" i="14"/>
  <c r="N27" i="14"/>
  <c r="A28" i="14"/>
  <c r="A29" i="14"/>
  <c r="A30" i="14" s="1"/>
  <c r="A31" i="14" s="1"/>
  <c r="A32" i="14" s="1"/>
  <c r="I28" i="14"/>
  <c r="M28" i="14" s="1"/>
  <c r="L28" i="14"/>
  <c r="I29" i="14"/>
  <c r="M29" i="14" s="1"/>
  <c r="L29" i="14"/>
  <c r="N29" i="14" s="1"/>
  <c r="I30" i="14"/>
  <c r="M30" i="14" s="1"/>
  <c r="L30" i="14"/>
  <c r="N30" i="14"/>
  <c r="I31" i="14"/>
  <c r="M31" i="14" s="1"/>
  <c r="L31" i="14"/>
  <c r="N31" i="14" s="1"/>
  <c r="C32" i="14"/>
  <c r="D32" i="14"/>
  <c r="E32" i="14"/>
  <c r="F32" i="14"/>
  <c r="G32" i="14"/>
  <c r="H32" i="14"/>
  <c r="J32" i="14"/>
  <c r="K32" i="14"/>
  <c r="M10" i="14"/>
  <c r="N28" i="14"/>
  <c r="L32" i="14" l="1"/>
  <c r="I32" i="14"/>
  <c r="I14" i="14"/>
  <c r="M27" i="14"/>
  <c r="M32" i="14" s="1"/>
  <c r="M12" i="14"/>
  <c r="N32" i="14"/>
  <c r="N14" i="14"/>
  <c r="M14" i="14"/>
  <c r="L14" i="14"/>
</calcChain>
</file>

<file path=xl/sharedStrings.xml><?xml version="1.0" encoding="utf-8"?>
<sst xmlns="http://schemas.openxmlformats.org/spreadsheetml/2006/main" count="493" uniqueCount="443">
  <si>
    <r>
      <t xml:space="preserve">Rozvaha (bilance) </t>
    </r>
    <r>
      <rPr>
        <sz val="8"/>
        <rFont val="Calibri"/>
        <family val="2"/>
        <charset val="238"/>
      </rPr>
      <t>(1)</t>
    </r>
  </si>
  <si>
    <r>
      <t xml:space="preserve"> Příloha č.1 k vyhlášce č. </t>
    </r>
    <r>
      <rPr>
        <b/>
        <sz val="9"/>
        <rFont val="Calibri"/>
        <family val="2"/>
        <charset val="238"/>
      </rPr>
      <t>504/2002 Sb.</t>
    </r>
    <r>
      <rPr>
        <sz val="9"/>
        <rFont val="Calibri"/>
        <family val="2"/>
        <charset val="238"/>
      </rPr>
      <t xml:space="preserve"> ve znění pozdějších předpisů</t>
    </r>
  </si>
  <si>
    <r>
      <t>Jednotlivé položky se vykazují v tis. Kč (</t>
    </r>
    <r>
      <rPr>
        <sz val="10"/>
        <rFont val="Calibri"/>
        <family val="2"/>
        <charset val="238"/>
      </rPr>
      <t>§4, odst.3</t>
    </r>
    <r>
      <rPr>
        <b/>
        <sz val="10"/>
        <rFont val="Calibri"/>
        <family val="2"/>
        <charset val="238"/>
      </rPr>
      <t>)</t>
    </r>
  </si>
  <si>
    <r>
      <t xml:space="preserve">účet / součet </t>
    </r>
    <r>
      <rPr>
        <sz val="8"/>
        <rFont val="Calibri"/>
        <family val="2"/>
        <charset val="238"/>
      </rPr>
      <t>(2)</t>
    </r>
  </si>
  <si>
    <r>
      <t>řádek</t>
    </r>
    <r>
      <rPr>
        <sz val="9"/>
        <rFont val="Calibri"/>
        <family val="2"/>
        <charset val="238"/>
      </rPr>
      <t xml:space="preserve"> </t>
    </r>
    <r>
      <rPr>
        <sz val="8"/>
        <rFont val="Calibri"/>
        <family val="2"/>
        <charset val="238"/>
      </rPr>
      <t>(3)</t>
    </r>
  </si>
  <si>
    <r>
      <t>stav k 1.1.</t>
    </r>
    <r>
      <rPr>
        <b/>
        <sz val="8"/>
        <rFont val="Calibri"/>
        <family val="2"/>
        <charset val="238"/>
      </rPr>
      <t xml:space="preserve"> </t>
    </r>
    <r>
      <rPr>
        <sz val="8"/>
        <rFont val="Calibri"/>
        <family val="2"/>
        <charset val="238"/>
      </rPr>
      <t>(4)</t>
    </r>
  </si>
  <si>
    <r>
      <t>stav k 31.12.</t>
    </r>
    <r>
      <rPr>
        <sz val="10"/>
        <rFont val="Calibri"/>
        <family val="2"/>
        <charset val="238"/>
      </rPr>
      <t>(4</t>
    </r>
    <r>
      <rPr>
        <b/>
        <sz val="10"/>
        <rFont val="Calibri"/>
        <family val="2"/>
        <charset val="238"/>
      </rPr>
      <t>)</t>
    </r>
  </si>
  <si>
    <t>AKTIVA</t>
  </si>
  <si>
    <t>sl. 1</t>
  </si>
  <si>
    <t>sl. 2</t>
  </si>
  <si>
    <t xml:space="preserve">A.Dlouhodobý majetek celkem            </t>
  </si>
  <si>
    <t>ř.2+10+21+28</t>
  </si>
  <si>
    <t>0001</t>
  </si>
  <si>
    <t xml:space="preserve">   I. Dlouhodobý nehmotný majetek celkem             </t>
  </si>
  <si>
    <t>ř.3 až 9</t>
  </si>
  <si>
    <t>0002</t>
  </si>
  <si>
    <t xml:space="preserve">                    1.Nehmotné výsledky výzkumu a vývoje</t>
  </si>
  <si>
    <t>012</t>
  </si>
  <si>
    <t>0003</t>
  </si>
  <si>
    <t xml:space="preserve">                    2.Software</t>
  </si>
  <si>
    <t>013</t>
  </si>
  <si>
    <t>0004</t>
  </si>
  <si>
    <t xml:space="preserve">                    3.Ocenitelná práva</t>
  </si>
  <si>
    <t>014</t>
  </si>
  <si>
    <t>0005</t>
  </si>
  <si>
    <t xml:space="preserve">                    4.Drobný dlouhodobý nehmotný majetek</t>
  </si>
  <si>
    <t>018</t>
  </si>
  <si>
    <t>0006</t>
  </si>
  <si>
    <t xml:space="preserve">                    5.Ostatní dlouhodobý nehmotný majetek</t>
  </si>
  <si>
    <t>019</t>
  </si>
  <si>
    <t>0007</t>
  </si>
  <si>
    <t xml:space="preserve">                    6.Nedokončený dlouhodobý nehmotný majetek</t>
  </si>
  <si>
    <t>041</t>
  </si>
  <si>
    <t>0008</t>
  </si>
  <si>
    <t xml:space="preserve">                    7.Poskytnuté zálohy na dlouhodobý nehmotný majetek</t>
  </si>
  <si>
    <t>051</t>
  </si>
  <si>
    <t>0009</t>
  </si>
  <si>
    <t xml:space="preserve">    II. Dlouhodobý hmotný majetek celkem            </t>
  </si>
  <si>
    <t>ř.11 až 20</t>
  </si>
  <si>
    <t>0010</t>
  </si>
  <si>
    <t xml:space="preserve">                    1.Pozemky</t>
  </si>
  <si>
    <t>031</t>
  </si>
  <si>
    <t>0011</t>
  </si>
  <si>
    <t xml:space="preserve">                    2.Umělecká díla, předměty a sbírky</t>
  </si>
  <si>
    <t>032</t>
  </si>
  <si>
    <t>0012</t>
  </si>
  <si>
    <t xml:space="preserve">                    3.Stavby</t>
  </si>
  <si>
    <t>021</t>
  </si>
  <si>
    <t>0013</t>
  </si>
  <si>
    <t xml:space="preserve">                    4.Hmotné movité věci a jejich soubory </t>
  </si>
  <si>
    <t>022</t>
  </si>
  <si>
    <t>0014</t>
  </si>
  <si>
    <t xml:space="preserve">                    5.Pěstitelské celky trvalých porostů</t>
  </si>
  <si>
    <t>025</t>
  </si>
  <si>
    <t>0015</t>
  </si>
  <si>
    <t xml:space="preserve">                    6.Dospělá zvířata a jejich skupiny</t>
  </si>
  <si>
    <t>026</t>
  </si>
  <si>
    <t>0016</t>
  </si>
  <si>
    <t xml:space="preserve">                    7.Drobný dlouhodobý hmotný majetek</t>
  </si>
  <si>
    <t>028</t>
  </si>
  <si>
    <t>0017</t>
  </si>
  <si>
    <t xml:space="preserve">                    8.Ostatní dlouhodobý hmotný majetek</t>
  </si>
  <si>
    <t>029</t>
  </si>
  <si>
    <t>0018</t>
  </si>
  <si>
    <t xml:space="preserve">                    9.Nedokončený dlouhodobý hmotný majetek</t>
  </si>
  <si>
    <t>042</t>
  </si>
  <si>
    <t>0019</t>
  </si>
  <si>
    <t xml:space="preserve">                  10.Poskytnuté zálohy na dlouhodobý hnotný majetek</t>
  </si>
  <si>
    <t>052</t>
  </si>
  <si>
    <t>0020</t>
  </si>
  <si>
    <t xml:space="preserve">    III. Dlouhodobý finanční majetek celkem            </t>
  </si>
  <si>
    <t>ř.22 až 27</t>
  </si>
  <si>
    <t>0021</t>
  </si>
  <si>
    <t xml:space="preserve">                    1.Podíly - ovládaná nebo ovládající osoba</t>
  </si>
  <si>
    <t>061</t>
  </si>
  <si>
    <t>0022</t>
  </si>
  <si>
    <t xml:space="preserve">                    2.Podíly -  podstatný vliv</t>
  </si>
  <si>
    <t>062</t>
  </si>
  <si>
    <t>0023</t>
  </si>
  <si>
    <t xml:space="preserve">                    3.Dluhové cenné papíry držené do splatnosti</t>
  </si>
  <si>
    <t>063</t>
  </si>
  <si>
    <t>0024</t>
  </si>
  <si>
    <t xml:space="preserve">                    4.Zápůjčky organizačním složkám</t>
  </si>
  <si>
    <t>066</t>
  </si>
  <si>
    <t>0025</t>
  </si>
  <si>
    <t xml:space="preserve">                    5.Ostatní dlouhodobé zápůjčky</t>
  </si>
  <si>
    <t>067</t>
  </si>
  <si>
    <t>0026</t>
  </si>
  <si>
    <t xml:space="preserve">                    6.Ostatní dlouhodobý finanční majetek</t>
  </si>
  <si>
    <t>069</t>
  </si>
  <si>
    <t>0027</t>
  </si>
  <si>
    <t xml:space="preserve">    IV. Oprávky k dlouhodobému majetku celkem    </t>
  </si>
  <si>
    <t>ř.29 až 39</t>
  </si>
  <si>
    <t>0028</t>
  </si>
  <si>
    <t xml:space="preserve">                    1.Oprávky k nehmotným výsledkům výzkumu a vývoje</t>
  </si>
  <si>
    <t>072</t>
  </si>
  <si>
    <t>0029</t>
  </si>
  <si>
    <t xml:space="preserve">                    2.Oprávky k softwaru</t>
  </si>
  <si>
    <t>073</t>
  </si>
  <si>
    <t>0030</t>
  </si>
  <si>
    <t xml:space="preserve">                    3.Oprávky k ocenitelným právům</t>
  </si>
  <si>
    <t>074</t>
  </si>
  <si>
    <t>0031</t>
  </si>
  <si>
    <t xml:space="preserve">                    4.Oprávky k drobnému dlouhodobému nehmotnému  majetku</t>
  </si>
  <si>
    <t>078</t>
  </si>
  <si>
    <t>0032</t>
  </si>
  <si>
    <t xml:space="preserve">                    5.Oprávky k ostatnímu dlouhodobému nehmotnému  majetku</t>
  </si>
  <si>
    <t>079</t>
  </si>
  <si>
    <t>0033</t>
  </si>
  <si>
    <t xml:space="preserve">                    6.Oprávky ke stavbám</t>
  </si>
  <si>
    <t>081</t>
  </si>
  <si>
    <t>0034</t>
  </si>
  <si>
    <t xml:space="preserve">                    7.Oprávky k samost.hmotným movitým věcem a souboru hmotných movitých věcí</t>
  </si>
  <si>
    <t>082</t>
  </si>
  <si>
    <t>0035</t>
  </si>
  <si>
    <t xml:space="preserve">                    8.Oprávky k pěstitelským celkům trvalých porostů</t>
  </si>
  <si>
    <t>085</t>
  </si>
  <si>
    <t>0036</t>
  </si>
  <si>
    <t xml:space="preserve">                    9.Oprávky k základnímu stádu a tažným zvířatům</t>
  </si>
  <si>
    <t>086</t>
  </si>
  <si>
    <t>0037</t>
  </si>
  <si>
    <t xml:space="preserve">                   10.Oprávky k drobnému dlouhodobému hmotnému majetku</t>
  </si>
  <si>
    <t>088</t>
  </si>
  <si>
    <t>0038</t>
  </si>
  <si>
    <t xml:space="preserve">                   11.Oprávky k ostatnímu dlouhodobému hmotnému majetku</t>
  </si>
  <si>
    <t>089</t>
  </si>
  <si>
    <t>0039</t>
  </si>
  <si>
    <t xml:space="preserve">B. Krátkodobý majetek celkem                    </t>
  </si>
  <si>
    <t>ř.41+51+71+79</t>
  </si>
  <si>
    <t>0040</t>
  </si>
  <si>
    <t xml:space="preserve">    I. Zásoby celkem                                          </t>
  </si>
  <si>
    <t>ř.42 až 50</t>
  </si>
  <si>
    <t>0041</t>
  </si>
  <si>
    <t xml:space="preserve">                    1.Materiál na skladě</t>
  </si>
  <si>
    <t>112</t>
  </si>
  <si>
    <t>0042</t>
  </si>
  <si>
    <t xml:space="preserve">                    2.Materiál na cestě</t>
  </si>
  <si>
    <t>119</t>
  </si>
  <si>
    <t>0043</t>
  </si>
  <si>
    <t xml:space="preserve">                    3.Nedokončená výroba</t>
  </si>
  <si>
    <t>121</t>
  </si>
  <si>
    <t>0044</t>
  </si>
  <si>
    <t xml:space="preserve">                    4.Polotovary vlastní výroby</t>
  </si>
  <si>
    <t>122</t>
  </si>
  <si>
    <t>0045</t>
  </si>
  <si>
    <t xml:space="preserve">                    5.Výrobky</t>
  </si>
  <si>
    <t>123</t>
  </si>
  <si>
    <t>0046</t>
  </si>
  <si>
    <t xml:space="preserve">                    6.Mladá a ostatní zvířata a jejich skupiny</t>
  </si>
  <si>
    <t>124</t>
  </si>
  <si>
    <t>0047</t>
  </si>
  <si>
    <t xml:space="preserve">                    7.Zboží na skladě a v prodejnách</t>
  </si>
  <si>
    <t>132</t>
  </si>
  <si>
    <t>0048</t>
  </si>
  <si>
    <t xml:space="preserve">                    8.Zboží na cestě</t>
  </si>
  <si>
    <t>139</t>
  </si>
  <si>
    <t>0049</t>
  </si>
  <si>
    <t xml:space="preserve">                    9.Poskytnuté zálohy na zásoby</t>
  </si>
  <si>
    <t>z 314</t>
  </si>
  <si>
    <t>0050</t>
  </si>
  <si>
    <t xml:space="preserve">   II. Pohledávky celkem                                       </t>
  </si>
  <si>
    <t>ř.52 až70</t>
  </si>
  <si>
    <t>0051</t>
  </si>
  <si>
    <t xml:space="preserve">                    1.Odběratelé</t>
  </si>
  <si>
    <t>311</t>
  </si>
  <si>
    <t>0052</t>
  </si>
  <si>
    <t xml:space="preserve">                    2.Směnky k inkasu</t>
  </si>
  <si>
    <t>312</t>
  </si>
  <si>
    <t>0053</t>
  </si>
  <si>
    <t xml:space="preserve">                    3.Pohledávky za eskontované cenné papíry</t>
  </si>
  <si>
    <t>313</t>
  </si>
  <si>
    <t>0054</t>
  </si>
  <si>
    <t xml:space="preserve">                    4.Poskytnuté provozní zálohy</t>
  </si>
  <si>
    <t>0055</t>
  </si>
  <si>
    <t xml:space="preserve">                    5.Ostatní pohledávky</t>
  </si>
  <si>
    <t>315</t>
  </si>
  <si>
    <t>0056</t>
  </si>
  <si>
    <t xml:space="preserve">                    6.Pohledávky za zaměstnanci</t>
  </si>
  <si>
    <t>335</t>
  </si>
  <si>
    <t>0057</t>
  </si>
  <si>
    <t xml:space="preserve">                    7.Pohledávky za institucemi sociálního zabezpečení a veřejného zdravotního pojištění</t>
  </si>
  <si>
    <t>336</t>
  </si>
  <si>
    <t>0058</t>
  </si>
  <si>
    <t xml:space="preserve">                    8.Daň z příjmů</t>
  </si>
  <si>
    <t>341</t>
  </si>
  <si>
    <t>0059</t>
  </si>
  <si>
    <t xml:space="preserve">                    9.Ostatní přímé daně</t>
  </si>
  <si>
    <t>342</t>
  </si>
  <si>
    <t>0060</t>
  </si>
  <si>
    <t xml:space="preserve">                   10.Daň z přidané hodnoty</t>
  </si>
  <si>
    <t>343</t>
  </si>
  <si>
    <t>0061</t>
  </si>
  <si>
    <t xml:space="preserve">                   11.Ostatní daně a poplatky</t>
  </si>
  <si>
    <t>345</t>
  </si>
  <si>
    <t>0062</t>
  </si>
  <si>
    <t xml:space="preserve">                   12.Nároky na dotace a ostatní zúčtování se státním rozpočtem</t>
  </si>
  <si>
    <t>346</t>
  </si>
  <si>
    <t>0063</t>
  </si>
  <si>
    <t xml:space="preserve">                   13.Nároky na dotace a ostatní zúčtování s rozpočtem orgánů územních samospr. celků</t>
  </si>
  <si>
    <t>348</t>
  </si>
  <si>
    <t>0064</t>
  </si>
  <si>
    <t xml:space="preserve">                   14.Pohledávky za společníky sdruženými ve společnosti</t>
  </si>
  <si>
    <t>358</t>
  </si>
  <si>
    <t>0065</t>
  </si>
  <si>
    <t xml:space="preserve">                   15.Pohledávky z pevných termínovaných operací a opcí</t>
  </si>
  <si>
    <t>373</t>
  </si>
  <si>
    <t>0066</t>
  </si>
  <si>
    <t xml:space="preserve">                   16.Pohledávky z vydaných dluhopisů</t>
  </si>
  <si>
    <t>375</t>
  </si>
  <si>
    <t>0067</t>
  </si>
  <si>
    <t xml:space="preserve">                   17.Jiné pohledávky</t>
  </si>
  <si>
    <t>378</t>
  </si>
  <si>
    <t>0068</t>
  </si>
  <si>
    <t xml:space="preserve">                   18.Dohadné účty aktivní</t>
  </si>
  <si>
    <t>388</t>
  </si>
  <si>
    <t>0069</t>
  </si>
  <si>
    <t xml:space="preserve">                   19.Opravná položka k pohledávkám</t>
  </si>
  <si>
    <t>391</t>
  </si>
  <si>
    <t>0070</t>
  </si>
  <si>
    <t xml:space="preserve">   III. Krátkodobý finanční majetek celkem             </t>
  </si>
  <si>
    <t>ř.72 až 78</t>
  </si>
  <si>
    <t>0071</t>
  </si>
  <si>
    <t xml:space="preserve">                     1.Peněžní prostředky v pokladně</t>
  </si>
  <si>
    <t>211</t>
  </si>
  <si>
    <t>0072</t>
  </si>
  <si>
    <t xml:space="preserve">                     2.Ceniny</t>
  </si>
  <si>
    <t>213</t>
  </si>
  <si>
    <t>0073</t>
  </si>
  <si>
    <t xml:space="preserve">                     3.Peněžní  prostředky na účtech</t>
  </si>
  <si>
    <t>221</t>
  </si>
  <si>
    <t>0074</t>
  </si>
  <si>
    <t xml:space="preserve">                     4.Majetkové cenné papíry k obchodování</t>
  </si>
  <si>
    <t>251</t>
  </si>
  <si>
    <t>0075</t>
  </si>
  <si>
    <t xml:space="preserve">                     5.Dluhové cenné papíry k obchodování</t>
  </si>
  <si>
    <t>253</t>
  </si>
  <si>
    <t>0076</t>
  </si>
  <si>
    <t xml:space="preserve">                     6.Ostatní cenné papíry</t>
  </si>
  <si>
    <t>256</t>
  </si>
  <si>
    <t>0077</t>
  </si>
  <si>
    <t xml:space="preserve">                     7.Peníze na cestě</t>
  </si>
  <si>
    <t>261</t>
  </si>
  <si>
    <t>0078</t>
  </si>
  <si>
    <t xml:space="preserve">    IV. Jiná aktiva celkem                                    </t>
  </si>
  <si>
    <t>ř.80 až 81</t>
  </si>
  <si>
    <t>0079</t>
  </si>
  <si>
    <t xml:space="preserve">                     1.Náklady příštích období</t>
  </si>
  <si>
    <t>381</t>
  </si>
  <si>
    <t>0080</t>
  </si>
  <si>
    <t xml:space="preserve">                     2.Příjmy příštích období</t>
  </si>
  <si>
    <t>385</t>
  </si>
  <si>
    <t>0081</t>
  </si>
  <si>
    <t xml:space="preserve">Aktiva celkem                                                        </t>
  </si>
  <si>
    <t>ř. 1+40</t>
  </si>
  <si>
    <t>0082</t>
  </si>
  <si>
    <t xml:space="preserve">PASIVA  </t>
  </si>
  <si>
    <t xml:space="preserve"> </t>
  </si>
  <si>
    <t xml:space="preserve">A. Vlastní zdroje celkem                                       </t>
  </si>
  <si>
    <t>ř.84+88</t>
  </si>
  <si>
    <t>0083</t>
  </si>
  <si>
    <t xml:space="preserve">     I. Jmění celkem                                          </t>
  </si>
  <si>
    <t>ř.85 až 87</t>
  </si>
  <si>
    <t>0084</t>
  </si>
  <si>
    <t xml:space="preserve">                     1.Vlastní jmění</t>
  </si>
  <si>
    <t>901</t>
  </si>
  <si>
    <t>0085</t>
  </si>
  <si>
    <t xml:space="preserve">                     2.Fondy</t>
  </si>
  <si>
    <t>911</t>
  </si>
  <si>
    <t>0086</t>
  </si>
  <si>
    <t xml:space="preserve">                     3.Oceňovací rozdíly z přecenění finančního majetku a závazků</t>
  </si>
  <si>
    <t>921</t>
  </si>
  <si>
    <t>0087</t>
  </si>
  <si>
    <t xml:space="preserve">     II. Výsledek hospodaření celkem</t>
  </si>
  <si>
    <t>ř.89 až 91</t>
  </si>
  <si>
    <t>0088</t>
  </si>
  <si>
    <t xml:space="preserve">                     1.Účet výsledku hospodaření</t>
  </si>
  <si>
    <t>963</t>
  </si>
  <si>
    <t>0089</t>
  </si>
  <si>
    <t xml:space="preserve">                     2.Výsledek hospodaření ve schvalovacím řízení</t>
  </si>
  <si>
    <t>931</t>
  </si>
  <si>
    <t>0090</t>
  </si>
  <si>
    <t xml:space="preserve">                     3.Nerozdělený zisk, neuhrazená ztráta minulých let</t>
  </si>
  <si>
    <t>932</t>
  </si>
  <si>
    <t>0091</t>
  </si>
  <si>
    <t xml:space="preserve">B. Cizí zdroje celkem                              </t>
  </si>
  <si>
    <t>ř.93+95+103+127</t>
  </si>
  <si>
    <t>0092</t>
  </si>
  <si>
    <t xml:space="preserve">     I. Rezervy celkem                                                </t>
  </si>
  <si>
    <t>ř.94</t>
  </si>
  <si>
    <t>0093</t>
  </si>
  <si>
    <t xml:space="preserve">                     1.Rezervy</t>
  </si>
  <si>
    <t>941</t>
  </si>
  <si>
    <t>0094</t>
  </si>
  <si>
    <t xml:space="preserve">     II. Dlouhodobé závazky celkem                   </t>
  </si>
  <si>
    <t>ř.96 až 102</t>
  </si>
  <si>
    <t>0095</t>
  </si>
  <si>
    <t xml:space="preserve">                     1.Dlouhodobé úvěry</t>
  </si>
  <si>
    <t>951</t>
  </si>
  <si>
    <t>0096</t>
  </si>
  <si>
    <t xml:space="preserve">                     2.Vydané dluhopisy</t>
  </si>
  <si>
    <t>953</t>
  </si>
  <si>
    <t>0097</t>
  </si>
  <si>
    <t xml:space="preserve">                     3.Závazky z pronájmu</t>
  </si>
  <si>
    <t>954</t>
  </si>
  <si>
    <t>0098</t>
  </si>
  <si>
    <t xml:space="preserve">                     4.Přijaté dlouhodobé zálohy</t>
  </si>
  <si>
    <t>955</t>
  </si>
  <si>
    <t>0099</t>
  </si>
  <si>
    <t xml:space="preserve">                     5.Dlouhodobé směnky k úhradě</t>
  </si>
  <si>
    <t>958</t>
  </si>
  <si>
    <t>0100</t>
  </si>
  <si>
    <t xml:space="preserve">                     6.Dohadné účty pasivní</t>
  </si>
  <si>
    <t>z389</t>
  </si>
  <si>
    <t>0101</t>
  </si>
  <si>
    <t xml:space="preserve">                     7.Ostatní dlouhodobé závazky</t>
  </si>
  <si>
    <t>959</t>
  </si>
  <si>
    <t>0102</t>
  </si>
  <si>
    <t xml:space="preserve">    III. Krátkodobé závazky celkem                   </t>
  </si>
  <si>
    <t>ř.104 až 126</t>
  </si>
  <si>
    <t>0103</t>
  </si>
  <si>
    <t xml:space="preserve">                     1.Dodavatelé</t>
  </si>
  <si>
    <t>321</t>
  </si>
  <si>
    <t>0104</t>
  </si>
  <si>
    <t xml:space="preserve">                     2.Směnky k úhradě</t>
  </si>
  <si>
    <t>322</t>
  </si>
  <si>
    <t>0105</t>
  </si>
  <si>
    <t xml:space="preserve">                     3.Přijaté zálohy</t>
  </si>
  <si>
    <t>324</t>
  </si>
  <si>
    <t>0106</t>
  </si>
  <si>
    <t xml:space="preserve">                     4.Ostatní závazky</t>
  </si>
  <si>
    <t>325</t>
  </si>
  <si>
    <t>0107</t>
  </si>
  <si>
    <t xml:space="preserve">                     5.Zaměstnanci</t>
  </si>
  <si>
    <t>331</t>
  </si>
  <si>
    <t>0108</t>
  </si>
  <si>
    <t xml:space="preserve">                     6.Ostatní závazky vůči zaměstnancům</t>
  </si>
  <si>
    <t>333</t>
  </si>
  <si>
    <t>0109</t>
  </si>
  <si>
    <t xml:space="preserve">                     7.Závazky k institucím sociálního zabezpečení a veřejného zdravotního pojištění</t>
  </si>
  <si>
    <t>0110</t>
  </si>
  <si>
    <t xml:space="preserve">                     8.Daň z příjmu</t>
  </si>
  <si>
    <t>0111</t>
  </si>
  <si>
    <t xml:space="preserve">                     9.Ostatní přímé daně</t>
  </si>
  <si>
    <t>0112</t>
  </si>
  <si>
    <t xml:space="preserve">                    10.Daň z přidané hodnoty</t>
  </si>
  <si>
    <t>0113</t>
  </si>
  <si>
    <t xml:space="preserve">                    11.Ostatní daně a poplatky</t>
  </si>
  <si>
    <t>0114</t>
  </si>
  <si>
    <t xml:space="preserve">                    12.Závazky ze vztahu ke státnímu rozpočtu</t>
  </si>
  <si>
    <t>0115</t>
  </si>
  <si>
    <t xml:space="preserve">                    13.Závazky ze vztahu k rozpočtu orgánů územních samosprávných celků</t>
  </si>
  <si>
    <t>0116</t>
  </si>
  <si>
    <t xml:space="preserve">                    14.Závazky z upsaných nesplacených cenných papírů a podílů</t>
  </si>
  <si>
    <t>367</t>
  </si>
  <si>
    <t>0117</t>
  </si>
  <si>
    <t xml:space="preserve">                    15.Závazky ke společníkům sdruženým ve společnosti</t>
  </si>
  <si>
    <t>368</t>
  </si>
  <si>
    <t>0118</t>
  </si>
  <si>
    <t xml:space="preserve">                    16.Závazky z pevných termínovaných operací a opcí</t>
  </si>
  <si>
    <t>0119</t>
  </si>
  <si>
    <t xml:space="preserve">                    17.Jiné závazky</t>
  </si>
  <si>
    <t>379</t>
  </si>
  <si>
    <t>0120</t>
  </si>
  <si>
    <t xml:space="preserve">                    18.Krátkodobé úvěry</t>
  </si>
  <si>
    <t>231</t>
  </si>
  <si>
    <t>0121</t>
  </si>
  <si>
    <t xml:space="preserve">                    19.Eskontní úvěry</t>
  </si>
  <si>
    <t>232</t>
  </si>
  <si>
    <t>0122</t>
  </si>
  <si>
    <t xml:space="preserve">                    20.Vydané krátkodobé dluhopisy</t>
  </si>
  <si>
    <t>241</t>
  </si>
  <si>
    <t>0123</t>
  </si>
  <si>
    <t xml:space="preserve">                    21.Vlastní dluhopisy</t>
  </si>
  <si>
    <t>255</t>
  </si>
  <si>
    <t>0124</t>
  </si>
  <si>
    <t xml:space="preserve">                    22.Dohadné účty pasivní</t>
  </si>
  <si>
    <t>0125</t>
  </si>
  <si>
    <t xml:space="preserve">                    23.Ostatní krátkodobé finanční výpomoci</t>
  </si>
  <si>
    <t>249</t>
  </si>
  <si>
    <t>0126</t>
  </si>
  <si>
    <t xml:space="preserve">    IV. Jiná pasiva celkem                                </t>
  </si>
  <si>
    <t>ř.128 až 129</t>
  </si>
  <si>
    <t>0127</t>
  </si>
  <si>
    <t xml:space="preserve">                      1.Výdaje příštích období</t>
  </si>
  <si>
    <t>383</t>
  </si>
  <si>
    <t>0128</t>
  </si>
  <si>
    <t xml:space="preserve">                      2.Výnosy příštích období</t>
  </si>
  <si>
    <t>384</t>
  </si>
  <si>
    <t>0129</t>
  </si>
  <si>
    <t xml:space="preserve">Pasiva celkem                                                    </t>
  </si>
  <si>
    <t>ř.83+92</t>
  </si>
  <si>
    <t>0130</t>
  </si>
  <si>
    <t>Poznámky</t>
  </si>
  <si>
    <r>
      <rPr>
        <sz val="8"/>
        <rFont val="Calibri"/>
        <family val="2"/>
        <charset val="238"/>
      </rPr>
      <t>(1)</t>
    </r>
    <r>
      <rPr>
        <i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Zpracování "Rozvahy" se řídí § 5 a §§ 7 až 25  Vyhlášky 504/2002 Sb.</t>
    </r>
  </si>
  <si>
    <r>
      <rPr>
        <sz val="8"/>
        <rFont val="Calibri"/>
        <family val="2"/>
        <charset val="238"/>
      </rPr>
      <t>(2)</t>
    </r>
    <r>
      <rPr>
        <sz val="10"/>
        <rFont val="Calibri"/>
        <family val="2"/>
        <charset val="238"/>
      </rPr>
      <t xml:space="preserve"> Vyhláškou je dáno pouze označení a členění textů; čísla příslušných účtů jsou doplněna pro lepší orientaci ve výkazu.</t>
    </r>
  </si>
  <si>
    <r>
      <rPr>
        <sz val="8"/>
        <rFont val="Calibri"/>
        <family val="2"/>
        <charset val="238"/>
      </rPr>
      <t>(3)</t>
    </r>
    <r>
      <rPr>
        <sz val="10"/>
        <rFont val="Calibri"/>
        <family val="2"/>
        <charset val="238"/>
      </rPr>
      <t xml:space="preserve"> Číslování řádků a sloupců je závazné </t>
    </r>
  </si>
  <si>
    <r>
      <rPr>
        <sz val="8"/>
        <rFont val="Calibri"/>
        <family val="2"/>
        <charset val="238"/>
      </rPr>
      <t>(4)</t>
    </r>
    <r>
      <rPr>
        <sz val="10"/>
        <rFont val="Calibri"/>
        <family val="2"/>
        <charset val="238"/>
      </rPr>
      <t xml:space="preserve"> Údaje se vyplňují  na celé tisíce bez desetinných míst.</t>
    </r>
  </si>
  <si>
    <t>Náklady celkem</t>
  </si>
  <si>
    <t xml:space="preserve">Tabulka 4   Přehled o peněžních tocích (výkaz cash flow) </t>
  </si>
  <si>
    <t xml:space="preserve">Nepovinná - podoba přehledu není předepsána </t>
  </si>
  <si>
    <t>č.ř.</t>
  </si>
  <si>
    <t>a</t>
  </si>
  <si>
    <t>b</t>
  </si>
  <si>
    <t>c</t>
  </si>
  <si>
    <t>d</t>
  </si>
  <si>
    <t>g</t>
  </si>
  <si>
    <t>h</t>
  </si>
  <si>
    <t>i</t>
  </si>
  <si>
    <t>k</t>
  </si>
  <si>
    <t>Celkem</t>
  </si>
  <si>
    <t>e</t>
  </si>
  <si>
    <t>f</t>
  </si>
  <si>
    <r>
      <t xml:space="preserve">Tabulka 10   Neinvestiční náklady a výnosy - Koleje a menzy </t>
    </r>
    <r>
      <rPr>
        <sz val="12"/>
        <rFont val="Calibri"/>
        <family val="2"/>
        <charset val="238"/>
      </rPr>
      <t>(KaM)</t>
    </r>
  </si>
  <si>
    <t>Tabulka 10.a   Neinvestiční náklady a výnosy - oblast stravování</t>
  </si>
  <si>
    <t>(v tis.Kč)</t>
  </si>
  <si>
    <r>
      <t xml:space="preserve">Menzy a ostatní stravovací zařízení na zákl. smluvního vztahu </t>
    </r>
    <r>
      <rPr>
        <sz val="8"/>
        <rFont val="Calibri"/>
        <family val="2"/>
        <charset val="238"/>
      </rPr>
      <t>(1)</t>
    </r>
  </si>
  <si>
    <t>Výnosy</t>
  </si>
  <si>
    <t>Výsledek hospodaření</t>
  </si>
  <si>
    <t>v hlavní činnosti</t>
  </si>
  <si>
    <t>v doplňkové činnosti</t>
  </si>
  <si>
    <t xml:space="preserve">od studentů </t>
  </si>
  <si>
    <r>
      <t xml:space="preserve">od zaměst-  nanců </t>
    </r>
    <r>
      <rPr>
        <sz val="8"/>
        <rFont val="Calibri"/>
        <family val="2"/>
        <charset val="238"/>
      </rPr>
      <t>(2)</t>
    </r>
  </si>
  <si>
    <r>
      <t xml:space="preserve">ostatní </t>
    </r>
    <r>
      <rPr>
        <sz val="8"/>
        <rFont val="Calibri"/>
        <family val="2"/>
        <charset val="238"/>
      </rPr>
      <t>(3)</t>
    </r>
  </si>
  <si>
    <t xml:space="preserve">z dotace MŠMT </t>
  </si>
  <si>
    <t>celkem</t>
  </si>
  <si>
    <t>od cizích strávníků</t>
  </si>
  <si>
    <t xml:space="preserve">ostatní </t>
  </si>
  <si>
    <t>j</t>
  </si>
  <si>
    <t>l=h-b</t>
  </si>
  <si>
    <t>m=k-c</t>
  </si>
  <si>
    <r>
      <rPr>
        <sz val="8"/>
        <rFont val="Calibri"/>
        <family val="2"/>
        <charset val="238"/>
      </rPr>
      <t>(1)</t>
    </r>
    <r>
      <rPr>
        <sz val="10"/>
        <rFont val="Calibri"/>
        <family val="2"/>
        <charset val="238"/>
      </rPr>
      <t xml:space="preserve"> V případě potřeby rozšířit počet řádků.</t>
    </r>
  </si>
  <si>
    <r>
      <rPr>
        <sz val="8"/>
        <rFont val="Calibri"/>
        <family val="2"/>
        <charset val="238"/>
      </rPr>
      <t>(2)</t>
    </r>
    <r>
      <rPr>
        <sz val="10"/>
        <rFont val="Calibri"/>
        <family val="2"/>
        <charset val="238"/>
      </rPr>
      <t xml:space="preserve"> V případě, že výnosy od zaměstnnanců škola vede v doplňkové činnosti, zahrne tyto prostředky do sl. "j"a výši těchto výnosů konkrétně uvede v komentáři</t>
    </r>
  </si>
  <si>
    <r>
      <rPr>
        <sz val="8"/>
        <rFont val="Calibri"/>
        <family val="2"/>
        <charset val="238"/>
      </rPr>
      <t>(3)</t>
    </r>
    <r>
      <rPr>
        <sz val="10"/>
        <rFont val="Calibri"/>
        <family val="2"/>
        <charset val="238"/>
      </rPr>
      <t xml:space="preserve"> V případě získání prostředků na činnost v oblasti stravování z jiných veřejných zdrojů než prostředků kap. 333, VŠ uvede tuto skutečnost do sl "f" a pod tabulkou stručně upřesní, o co se jedná.</t>
    </r>
  </si>
  <si>
    <t>Tabulka 10.b   Neinvestiční náklady a výnosy - oblast ubytování</t>
  </si>
  <si>
    <r>
      <t xml:space="preserve">Koleje a ostatní ubytovací zařízení provozované VVŠ </t>
    </r>
    <r>
      <rPr>
        <sz val="8"/>
        <rFont val="Calibri"/>
        <family val="2"/>
        <charset val="238"/>
      </rPr>
      <t>(1)</t>
    </r>
  </si>
  <si>
    <t>od cizích ubytovaných</t>
  </si>
  <si>
    <r>
      <rPr>
        <sz val="8"/>
        <rFont val="Calibri"/>
        <family val="2"/>
        <charset val="238"/>
      </rPr>
      <t>(2)</t>
    </r>
    <r>
      <rPr>
        <sz val="10"/>
        <rFont val="Calibri"/>
        <family val="2"/>
        <charset val="238"/>
      </rPr>
      <t xml:space="preserve"> V případě, že výnosy od zaměstnnanců škola vede v doplňkové činnosti, zahrne tyto prostředky do sl. "j"a výši těchto výnosů konkrétně uvede v komentáři.</t>
    </r>
  </si>
  <si>
    <r>
      <rPr>
        <sz val="8"/>
        <rFont val="Calibri"/>
        <family val="2"/>
        <charset val="238"/>
      </rPr>
      <t>(3)</t>
    </r>
    <r>
      <rPr>
        <sz val="10"/>
        <rFont val="Calibri"/>
        <family val="2"/>
        <charset val="238"/>
      </rPr>
      <t xml:space="preserve"> V případě získání prostředků na činnost v oblasti ubytování z jiných veřejných zdrojů než prostředků kap. 333, VŠ uvede tuto skutečnost do sl "f" a pod tabulkou stručně upřesní, o co se jedná.</t>
    </r>
  </si>
  <si>
    <t>Kontrolní vazby</t>
  </si>
  <si>
    <t>Součet hodnot sloupku "b", resp. "c"  za oblast stravování a sloupku "b", resp. "c" za oblast ubytování se rovná součtu hodnot z řádku 0038 sl. 1, resp. sl. 2 dílčího výkazu zisku a ztrát (Tab. 2) za součást školy KaM.</t>
  </si>
  <si>
    <t>Součet hodnot sloupků "h", resp. "k"  za oblast stravování a sloupků "h", resp. "k" za oblast ubytování se rovná součtu hodnot z řádku 0060 sl. 1, resp. sl. 2 dílčího výkazu zisku a ztrát (Tab. 2) za součást školy KaM.</t>
  </si>
  <si>
    <t>Příloha 1 - Rozvaha 2019</t>
  </si>
  <si>
    <t>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</si>
</sst>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sz val="12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48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0">
    <xf numFmtId="0" fontId="0" fillId="0" borderId="0" xfId="0"/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49" fontId="3" fillId="0" borderId="0" xfId="1" applyNumberFormat="1" applyFont="1" applyAlignment="1" applyProtection="1">
      <alignment vertical="center"/>
      <protection locked="0"/>
    </xf>
    <xf numFmtId="49" fontId="3" fillId="0" borderId="0" xfId="1" applyNumberFormat="1" applyFont="1" applyAlignment="1">
      <alignment vertical="center"/>
    </xf>
    <xf numFmtId="0" fontId="16" fillId="0" borderId="0" xfId="1" applyFont="1" applyAlignment="1" applyProtection="1">
      <alignment vertical="center"/>
      <protection locked="0"/>
    </xf>
    <xf numFmtId="49" fontId="16" fillId="0" borderId="0" xfId="1" applyNumberFormat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49" fontId="4" fillId="0" borderId="0" xfId="1" applyNumberFormat="1" applyFont="1" applyAlignment="1" applyProtection="1">
      <alignment vertical="center"/>
      <protection locked="0"/>
    </xf>
    <xf numFmtId="49" fontId="4" fillId="0" borderId="0" xfId="1" applyNumberFormat="1" applyFont="1" applyAlignment="1">
      <alignment vertical="center"/>
    </xf>
    <xf numFmtId="0" fontId="5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horizontal="right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16" fillId="0" borderId="0" xfId="1" applyFont="1" applyFill="1" applyAlignment="1" applyProtection="1">
      <alignment vertical="center"/>
      <protection locked="0"/>
    </xf>
    <xf numFmtId="0" fontId="15" fillId="0" borderId="0" xfId="1" applyFont="1" applyFill="1" applyAlignment="1" applyProtection="1">
      <alignment vertical="center"/>
      <protection locked="0"/>
    </xf>
    <xf numFmtId="0" fontId="0" fillId="0" borderId="0" xfId="0"/>
    <xf numFmtId="0" fontId="0" fillId="0" borderId="0" xfId="0" applyAlignment="1">
      <alignment vertical="center"/>
    </xf>
    <xf numFmtId="0" fontId="18" fillId="0" borderId="0" xfId="1" applyFont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Border="1" applyAlignment="1">
      <alignment vertical="center"/>
    </xf>
    <xf numFmtId="0" fontId="16" fillId="0" borderId="25" xfId="1" applyFont="1" applyBorder="1" applyAlignment="1" applyProtection="1">
      <alignment horizontal="center" vertical="center" wrapText="1"/>
      <protection locked="0"/>
    </xf>
    <xf numFmtId="3" fontId="4" fillId="0" borderId="27" xfId="1" applyNumberFormat="1" applyFont="1" applyBorder="1" applyAlignment="1" applyProtection="1">
      <alignment horizontal="right" vertical="center" wrapText="1" indent="1"/>
      <protection locked="0"/>
    </xf>
    <xf numFmtId="3" fontId="4" fillId="0" borderId="28" xfId="1" applyNumberFormat="1" applyFont="1" applyBorder="1" applyAlignment="1" applyProtection="1">
      <alignment horizontal="right" vertical="center" wrapText="1" indent="1"/>
      <protection locked="0"/>
    </xf>
    <xf numFmtId="3" fontId="16" fillId="0" borderId="27" xfId="1" applyNumberFormat="1" applyFont="1" applyBorder="1" applyAlignment="1" applyProtection="1">
      <alignment horizontal="right" vertical="center" wrapText="1" indent="1"/>
      <protection locked="0"/>
    </xf>
    <xf numFmtId="3" fontId="16" fillId="0" borderId="29" xfId="1" applyNumberFormat="1" applyFont="1" applyBorder="1" applyAlignment="1" applyProtection="1">
      <alignment horizontal="right" vertical="center" wrapText="1" indent="1"/>
      <protection locked="0"/>
    </xf>
    <xf numFmtId="3" fontId="16" fillId="0" borderId="11" xfId="1" applyNumberFormat="1" applyFont="1" applyBorder="1" applyAlignment="1" applyProtection="1">
      <alignment horizontal="right" vertical="center" wrapText="1" indent="1"/>
      <protection locked="0"/>
    </xf>
    <xf numFmtId="3" fontId="16" fillId="0" borderId="30" xfId="1" applyNumberFormat="1" applyFont="1" applyBorder="1" applyAlignment="1" applyProtection="1">
      <alignment horizontal="right" vertical="center" wrapText="1" indent="1"/>
      <protection locked="0"/>
    </xf>
    <xf numFmtId="3" fontId="4" fillId="0" borderId="16" xfId="1" applyNumberFormat="1" applyFont="1" applyBorder="1" applyAlignment="1" applyProtection="1">
      <alignment horizontal="right" vertical="center" wrapText="1" indent="1"/>
      <protection locked="0"/>
    </xf>
    <xf numFmtId="3" fontId="4" fillId="0" borderId="31" xfId="1" applyNumberFormat="1" applyFont="1" applyBorder="1" applyAlignment="1" applyProtection="1">
      <alignment horizontal="right" vertical="center" wrapText="1" indent="1"/>
      <protection locked="0"/>
    </xf>
    <xf numFmtId="3" fontId="16" fillId="0" borderId="16" xfId="1" applyNumberFormat="1" applyFont="1" applyBorder="1" applyAlignment="1" applyProtection="1">
      <alignment horizontal="right" vertical="center" wrapText="1" indent="1"/>
      <protection locked="0"/>
    </xf>
    <xf numFmtId="3" fontId="16" fillId="0" borderId="12" xfId="1" applyNumberFormat="1" applyFont="1" applyBorder="1" applyAlignment="1" applyProtection="1">
      <alignment horizontal="right" vertical="center" wrapText="1" indent="1"/>
      <protection locked="0"/>
    </xf>
    <xf numFmtId="3" fontId="16" fillId="0" borderId="13" xfId="1" applyNumberFormat="1" applyFont="1" applyBorder="1" applyAlignment="1" applyProtection="1">
      <alignment horizontal="right" vertical="center" wrapText="1" indent="1"/>
      <protection locked="0"/>
    </xf>
    <xf numFmtId="3" fontId="4" fillId="0" borderId="23" xfId="1" applyNumberFormat="1" applyFont="1" applyBorder="1" applyAlignment="1" applyProtection="1">
      <alignment horizontal="right" vertical="center" wrapText="1" indent="1"/>
      <protection locked="0"/>
    </xf>
    <xf numFmtId="3" fontId="4" fillId="0" borderId="32" xfId="1" applyNumberFormat="1" applyFont="1" applyBorder="1" applyAlignment="1" applyProtection="1">
      <alignment horizontal="right" vertical="center" wrapText="1" indent="1"/>
      <protection locked="0"/>
    </xf>
    <xf numFmtId="3" fontId="16" fillId="0" borderId="23" xfId="1" applyNumberFormat="1" applyFont="1" applyBorder="1" applyAlignment="1" applyProtection="1">
      <alignment horizontal="right" vertical="center" wrapText="1" indent="1"/>
      <protection locked="0"/>
    </xf>
    <xf numFmtId="3" fontId="16" fillId="0" borderId="33" xfId="1" applyNumberFormat="1" applyFont="1" applyBorder="1" applyAlignment="1" applyProtection="1">
      <alignment horizontal="right" vertical="center" wrapText="1" indent="1"/>
      <protection locked="0"/>
    </xf>
    <xf numFmtId="3" fontId="16" fillId="0" borderId="14" xfId="1" applyNumberFormat="1" applyFont="1" applyBorder="1" applyAlignment="1" applyProtection="1">
      <alignment horizontal="right" vertical="center" wrapText="1" indent="1"/>
      <protection locked="0"/>
    </xf>
    <xf numFmtId="3" fontId="6" fillId="0" borderId="3" xfId="1" applyNumberFormat="1" applyFont="1" applyBorder="1" applyAlignment="1" applyProtection="1">
      <alignment horizontal="right" vertical="center" wrapText="1" indent="1"/>
      <protection hidden="1"/>
    </xf>
    <xf numFmtId="3" fontId="6" fillId="0" borderId="10" xfId="1" applyNumberFormat="1" applyFont="1" applyBorder="1" applyAlignment="1" applyProtection="1">
      <alignment horizontal="right" vertical="center" wrapText="1" indent="1"/>
      <protection hidden="1"/>
    </xf>
    <xf numFmtId="3" fontId="17" fillId="0" borderId="3" xfId="1" applyNumberFormat="1" applyFont="1" applyBorder="1" applyAlignment="1" applyProtection="1">
      <alignment horizontal="right" vertical="center" wrapText="1" indent="1"/>
      <protection hidden="1"/>
    </xf>
    <xf numFmtId="3" fontId="17" fillId="0" borderId="4" xfId="1" applyNumberFormat="1" applyFont="1" applyBorder="1" applyAlignment="1" applyProtection="1">
      <alignment horizontal="right" vertical="center" wrapText="1" indent="1"/>
      <protection hidden="1"/>
    </xf>
    <xf numFmtId="3" fontId="6" fillId="0" borderId="9" xfId="1" applyNumberFormat="1" applyFont="1" applyBorder="1" applyAlignment="1" applyProtection="1">
      <alignment horizontal="right" vertical="center" wrapText="1" indent="1"/>
      <protection hidden="1"/>
    </xf>
    <xf numFmtId="0" fontId="4" fillId="0" borderId="0" xfId="1" applyFont="1" applyFill="1" applyAlignment="1" applyProtection="1">
      <alignment vertical="center"/>
      <protection locked="0"/>
    </xf>
    <xf numFmtId="0" fontId="16" fillId="0" borderId="12" xfId="1" applyFont="1" applyBorder="1" applyAlignment="1" applyProtection="1">
      <alignment horizontal="center" vertical="center" wrapText="1"/>
      <protection locked="0"/>
    </xf>
    <xf numFmtId="0" fontId="16" fillId="0" borderId="16" xfId="1" applyFont="1" applyBorder="1" applyAlignment="1" applyProtection="1">
      <alignment horizontal="center" vertical="center" wrapText="1"/>
      <protection locked="0"/>
    </xf>
    <xf numFmtId="0" fontId="16" fillId="0" borderId="28" xfId="1" applyFont="1" applyBorder="1" applyAlignment="1" applyProtection="1">
      <alignment vertical="center"/>
      <protection locked="0"/>
    </xf>
    <xf numFmtId="0" fontId="16" fillId="0" borderId="31" xfId="1" applyFont="1" applyBorder="1" applyAlignment="1" applyProtection="1">
      <alignment vertical="center"/>
      <protection locked="0"/>
    </xf>
    <xf numFmtId="0" fontId="16" fillId="0" borderId="32" xfId="1" applyFont="1" applyBorder="1" applyAlignment="1" applyProtection="1">
      <alignment vertical="center"/>
      <protection locked="0"/>
    </xf>
    <xf numFmtId="0" fontId="17" fillId="0" borderId="9" xfId="1" applyFont="1" applyFill="1" applyBorder="1" applyAlignment="1" applyProtection="1">
      <alignment vertical="center"/>
      <protection locked="0"/>
    </xf>
    <xf numFmtId="0" fontId="4" fillId="0" borderId="1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 applyProtection="1">
      <alignment horizontal="center" vertical="center" wrapText="1"/>
      <protection locked="0"/>
    </xf>
    <xf numFmtId="0" fontId="4" fillId="0" borderId="24" xfId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 applyProtection="1">
      <alignment horizontal="center" vertical="center" wrapText="1"/>
      <protection locked="0"/>
    </xf>
    <xf numFmtId="0" fontId="4" fillId="0" borderId="25" xfId="1" applyFont="1" applyBorder="1" applyAlignment="1" applyProtection="1">
      <alignment horizontal="center" vertical="center" wrapText="1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0" borderId="12" xfId="1" applyFont="1" applyBorder="1" applyAlignment="1" applyProtection="1">
      <alignment horizontal="center" vertical="center" wrapText="1"/>
      <protection locked="0"/>
    </xf>
    <xf numFmtId="0" fontId="4" fillId="0" borderId="13" xfId="1" applyFont="1" applyBorder="1" applyAlignment="1" applyProtection="1">
      <alignment horizontal="center" vertical="center" wrapText="1"/>
      <protection locked="0"/>
    </xf>
    <xf numFmtId="0" fontId="4" fillId="0" borderId="18" xfId="1" applyFont="1" applyBorder="1" applyAlignment="1" applyProtection="1">
      <alignment horizontal="center" vertical="center" wrapText="1"/>
      <protection locked="0"/>
    </xf>
    <xf numFmtId="0" fontId="4" fillId="0" borderId="7" xfId="1" applyFont="1" applyBorder="1" applyAlignment="1">
      <alignment horizontal="center" vertical="center"/>
    </xf>
    <xf numFmtId="0" fontId="16" fillId="0" borderId="39" xfId="1" applyFont="1" applyBorder="1" applyAlignment="1" applyProtection="1">
      <alignment horizontal="center" vertical="center" wrapText="1"/>
      <protection locked="0"/>
    </xf>
    <xf numFmtId="0" fontId="16" fillId="0" borderId="40" xfId="1" applyFont="1" applyBorder="1" applyAlignment="1" applyProtection="1">
      <alignment horizontal="center" vertical="center" wrapText="1"/>
      <protection locked="0"/>
    </xf>
    <xf numFmtId="0" fontId="16" fillId="0" borderId="18" xfId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0" fontId="13" fillId="0" borderId="0" xfId="2" applyFont="1" applyBorder="1" applyAlignment="1">
      <alignment vertical="center"/>
    </xf>
    <xf numFmtId="0" fontId="6" fillId="0" borderId="15" xfId="2" applyFont="1" applyBorder="1" applyAlignment="1">
      <alignment vertical="center"/>
    </xf>
    <xf numFmtId="49" fontId="9" fillId="0" borderId="3" xfId="2" applyNumberFormat="1" applyFont="1" applyBorder="1" applyAlignment="1">
      <alignment horizontal="center" vertical="center" wrapText="1"/>
    </xf>
    <xf numFmtId="49" fontId="9" fillId="0" borderId="4" xfId="2" applyNumberFormat="1" applyFont="1" applyBorder="1" applyAlignment="1">
      <alignment horizontal="center" vertical="center" wrapText="1"/>
    </xf>
    <xf numFmtId="3" fontId="6" fillId="0" borderId="4" xfId="2" applyNumberFormat="1" applyFont="1" applyBorder="1" applyAlignment="1">
      <alignment horizontal="center" vertical="center" wrapText="1"/>
    </xf>
    <xf numFmtId="3" fontId="6" fillId="0" borderId="5" xfId="2" applyNumberFormat="1" applyFont="1" applyBorder="1" applyAlignment="1">
      <alignment horizontal="center" vertical="center" wrapText="1"/>
    </xf>
    <xf numFmtId="0" fontId="6" fillId="0" borderId="22" xfId="2" applyFont="1" applyBorder="1" applyAlignment="1">
      <alignment vertical="center" wrapText="1"/>
    </xf>
    <xf numFmtId="3" fontId="6" fillId="0" borderId="8" xfId="2" applyNumberFormat="1" applyFont="1" applyBorder="1" applyAlignment="1">
      <alignment horizontal="center" vertical="center" wrapText="1"/>
    </xf>
    <xf numFmtId="3" fontId="6" fillId="0" borderId="34" xfId="2" applyNumberFormat="1" applyFont="1" applyBorder="1" applyAlignment="1">
      <alignment horizontal="center" vertical="center" wrapText="1"/>
    </xf>
    <xf numFmtId="0" fontId="4" fillId="0" borderId="6" xfId="2" applyFont="1" applyBorder="1" applyAlignment="1">
      <alignment vertical="center" wrapText="1"/>
    </xf>
    <xf numFmtId="49" fontId="4" fillId="0" borderId="17" xfId="2" applyNumberFormat="1" applyFont="1" applyBorder="1" applyAlignment="1">
      <alignment horizontal="center" vertical="center" wrapText="1"/>
    </xf>
    <xf numFmtId="49" fontId="4" fillId="0" borderId="12" xfId="2" applyNumberFormat="1" applyFont="1" applyBorder="1" applyAlignment="1">
      <alignment horizontal="center" vertical="center" wrapText="1"/>
    </xf>
    <xf numFmtId="3" fontId="14" fillId="0" borderId="29" xfId="2" applyNumberFormat="1" applyFont="1" applyBorder="1" applyAlignment="1">
      <alignment horizontal="center" vertical="center" wrapText="1"/>
    </xf>
    <xf numFmtId="3" fontId="14" fillId="0" borderId="12" xfId="2" applyNumberFormat="1" applyFont="1" applyBorder="1" applyAlignment="1">
      <alignment horizontal="center" vertical="center" wrapText="1"/>
    </xf>
    <xf numFmtId="3" fontId="14" fillId="0" borderId="18" xfId="2" applyNumberFormat="1" applyFont="1" applyBorder="1" applyAlignment="1">
      <alignment horizontal="center" vertical="center" wrapText="1"/>
    </xf>
    <xf numFmtId="3" fontId="4" fillId="0" borderId="12" xfId="2" applyNumberFormat="1" applyFont="1" applyBorder="1" applyAlignment="1">
      <alignment horizontal="center" vertical="center" wrapText="1"/>
    </xf>
    <xf numFmtId="3" fontId="4" fillId="0" borderId="18" xfId="2" applyNumberFormat="1" applyFont="1" applyBorder="1" applyAlignment="1">
      <alignment horizontal="center" vertical="center" wrapText="1"/>
    </xf>
    <xf numFmtId="0" fontId="4" fillId="0" borderId="6" xfId="2" applyFont="1" applyBorder="1" applyAlignment="1">
      <alignment horizontal="left" vertical="center" wrapText="1"/>
    </xf>
    <xf numFmtId="0" fontId="4" fillId="0" borderId="20" xfId="2" applyFont="1" applyBorder="1" applyAlignment="1">
      <alignment vertical="center" wrapText="1"/>
    </xf>
    <xf numFmtId="49" fontId="4" fillId="0" borderId="21" xfId="2" applyNumberFormat="1" applyFont="1" applyBorder="1" applyAlignment="1">
      <alignment horizontal="center" vertical="center" wrapText="1"/>
    </xf>
    <xf numFmtId="3" fontId="4" fillId="0" borderId="1" xfId="2" applyNumberFormat="1" applyFont="1" applyBorder="1" applyAlignment="1">
      <alignment horizontal="center" vertical="center" wrapText="1"/>
    </xf>
    <xf numFmtId="0" fontId="4" fillId="0" borderId="35" xfId="2" applyFont="1" applyBorder="1" applyAlignment="1">
      <alignment horizontal="left" vertical="center" wrapText="1"/>
    </xf>
    <xf numFmtId="49" fontId="4" fillId="0" borderId="37" xfId="2" applyNumberFormat="1" applyFont="1" applyBorder="1" applyAlignment="1">
      <alignment horizontal="center" vertical="center" wrapText="1"/>
    </xf>
    <xf numFmtId="49" fontId="4" fillId="0" borderId="8" xfId="2" applyNumberFormat="1" applyFont="1" applyBorder="1" applyAlignment="1">
      <alignment horizontal="center" vertical="center" wrapText="1"/>
    </xf>
    <xf numFmtId="3" fontId="14" fillId="0" borderId="8" xfId="2" applyNumberFormat="1" applyFont="1" applyBorder="1" applyAlignment="1">
      <alignment horizontal="center" vertical="center" wrapText="1"/>
    </xf>
    <xf numFmtId="0" fontId="4" fillId="0" borderId="6" xfId="2" applyFont="1" applyFill="1" applyBorder="1" applyAlignment="1">
      <alignment vertical="center" wrapText="1"/>
    </xf>
    <xf numFmtId="49" fontId="4" fillId="2" borderId="17" xfId="2" applyNumberFormat="1" applyFont="1" applyFill="1" applyBorder="1" applyAlignment="1">
      <alignment horizontal="center" vertical="center" wrapText="1"/>
    </xf>
    <xf numFmtId="3" fontId="14" fillId="0" borderId="21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vertical="center" wrapText="1"/>
    </xf>
    <xf numFmtId="0" fontId="4" fillId="0" borderId="22" xfId="2" applyFont="1" applyBorder="1" applyAlignment="1">
      <alignment vertical="center" wrapText="1"/>
    </xf>
    <xf numFmtId="49" fontId="4" fillId="0" borderId="36" xfId="2" applyNumberFormat="1" applyFont="1" applyBorder="1" applyAlignment="1">
      <alignment horizontal="center" vertical="center" wrapText="1"/>
    </xf>
    <xf numFmtId="49" fontId="4" fillId="0" borderId="29" xfId="2" applyNumberFormat="1" applyFont="1" applyBorder="1" applyAlignment="1">
      <alignment horizontal="center" vertical="center" wrapText="1"/>
    </xf>
    <xf numFmtId="49" fontId="8" fillId="0" borderId="17" xfId="2" applyNumberFormat="1" applyFont="1" applyBorder="1" applyAlignment="1">
      <alignment horizontal="center" vertical="center"/>
    </xf>
    <xf numFmtId="49" fontId="4" fillId="0" borderId="7" xfId="2" applyNumberFormat="1" applyFont="1" applyBorder="1" applyAlignment="1">
      <alignment horizontal="center" vertical="center" wrapText="1"/>
    </xf>
    <xf numFmtId="49" fontId="4" fillId="0" borderId="19" xfId="2" applyNumberFormat="1" applyFont="1" applyBorder="1" applyAlignment="1">
      <alignment horizontal="center" vertical="center" wrapText="1"/>
    </xf>
    <xf numFmtId="3" fontId="14" fillId="0" borderId="19" xfId="2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vertical="center" wrapText="1"/>
    </xf>
    <xf numFmtId="49" fontId="4" fillId="0" borderId="0" xfId="2" applyNumberFormat="1" applyFont="1" applyBorder="1" applyAlignment="1">
      <alignment horizontal="center" vertical="center" wrapText="1"/>
    </xf>
    <xf numFmtId="3" fontId="4" fillId="0" borderId="0" xfId="2" applyNumberFormat="1" applyFont="1" applyBorder="1" applyAlignment="1">
      <alignment vertical="center"/>
    </xf>
    <xf numFmtId="0" fontId="7" fillId="0" borderId="0" xfId="2" applyFont="1" applyBorder="1" applyAlignment="1">
      <alignment vertical="center"/>
    </xf>
    <xf numFmtId="49" fontId="4" fillId="0" borderId="0" xfId="2" applyNumberFormat="1" applyFont="1" applyBorder="1" applyAlignment="1">
      <alignment vertical="center" wrapText="1"/>
    </xf>
    <xf numFmtId="49" fontId="4" fillId="0" borderId="0" xfId="2" applyNumberFormat="1" applyFont="1" applyBorder="1" applyAlignment="1">
      <alignment vertical="center"/>
    </xf>
    <xf numFmtId="3" fontId="16" fillId="2" borderId="18" xfId="2" applyNumberFormat="1" applyFont="1" applyFill="1" applyBorder="1" applyAlignment="1">
      <alignment horizontal="center" vertical="center" wrapText="1"/>
    </xf>
    <xf numFmtId="3" fontId="16" fillId="0" borderId="18" xfId="2" applyNumberFormat="1" applyFont="1" applyBorder="1" applyAlignment="1">
      <alignment horizontal="center" vertical="center" wrapText="1"/>
    </xf>
    <xf numFmtId="3" fontId="4" fillId="2" borderId="18" xfId="2" applyNumberFormat="1" applyFont="1" applyFill="1" applyBorder="1" applyAlignment="1">
      <alignment horizontal="center" vertical="center" wrapText="1"/>
    </xf>
    <xf numFmtId="0" fontId="16" fillId="0" borderId="38" xfId="1" applyFont="1" applyBorder="1" applyAlignment="1" applyProtection="1">
      <alignment horizontal="center" vertical="center" wrapText="1"/>
      <protection locked="0"/>
    </xf>
    <xf numFmtId="0" fontId="16" fillId="0" borderId="24" xfId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>
      <alignment horizontal="center" vertical="center"/>
    </xf>
    <xf numFmtId="0" fontId="4" fillId="0" borderId="52" xfId="2" applyFont="1" applyBorder="1" applyAlignment="1">
      <alignment vertical="center"/>
    </xf>
    <xf numFmtId="0" fontId="4" fillId="0" borderId="52" xfId="2" applyFont="1" applyBorder="1" applyAlignment="1">
      <alignment horizontal="right" vertical="center"/>
    </xf>
    <xf numFmtId="49" fontId="4" fillId="0" borderId="15" xfId="2" applyNumberFormat="1" applyFont="1" applyBorder="1" applyAlignment="1">
      <alignment horizontal="center" vertical="center" wrapText="1"/>
    </xf>
    <xf numFmtId="49" fontId="4" fillId="0" borderId="10" xfId="2" applyNumberFormat="1" applyFont="1" applyBorder="1" applyAlignment="1">
      <alignment horizontal="center" vertical="center" wrapText="1"/>
    </xf>
    <xf numFmtId="0" fontId="5" fillId="0" borderId="0" xfId="1" applyFont="1" applyAlignment="1" applyProtection="1">
      <alignment horizontal="left" vertical="center"/>
      <protection locked="0"/>
    </xf>
    <xf numFmtId="0" fontId="5" fillId="0" borderId="15" xfId="2" applyFont="1" applyFill="1" applyBorder="1" applyAlignment="1">
      <alignment horizontal="center" vertical="center" wrapText="1"/>
    </xf>
    <xf numFmtId="0" fontId="5" fillId="0" borderId="42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8" fillId="0" borderId="15" xfId="2" applyFont="1" applyBorder="1" applyAlignment="1">
      <alignment vertical="center" wrapText="1"/>
    </xf>
    <xf numFmtId="0" fontId="8" fillId="0" borderId="42" xfId="2" applyFont="1" applyBorder="1" applyAlignment="1">
      <alignment vertical="center" wrapText="1"/>
    </xf>
    <xf numFmtId="0" fontId="8" fillId="0" borderId="9" xfId="2" applyFont="1" applyBorder="1" applyAlignment="1">
      <alignment vertical="center" wrapText="1"/>
    </xf>
    <xf numFmtId="49" fontId="4" fillId="0" borderId="46" xfId="2" applyNumberFormat="1" applyFont="1" applyBorder="1" applyAlignment="1">
      <alignment horizontal="center" vertical="center" wrapText="1"/>
    </xf>
    <xf numFmtId="49" fontId="4" fillId="0" borderId="43" xfId="2" applyNumberFormat="1" applyFont="1" applyBorder="1" applyAlignment="1">
      <alignment horizontal="center" vertical="center" wrapText="1"/>
    </xf>
    <xf numFmtId="0" fontId="16" fillId="0" borderId="0" xfId="1" applyFont="1" applyFill="1" applyAlignment="1">
      <alignment horizontal="left" vertical="center" wrapText="1"/>
    </xf>
    <xf numFmtId="0" fontId="16" fillId="0" borderId="51" xfId="1" applyFont="1" applyBorder="1" applyAlignment="1" applyProtection="1">
      <alignment horizontal="center" vertical="center" wrapText="1"/>
      <protection locked="0"/>
    </xf>
    <xf numFmtId="0" fontId="16" fillId="0" borderId="50" xfId="1" applyFont="1" applyBorder="1" applyAlignment="1" applyProtection="1">
      <alignment horizontal="center" vertical="center" wrapText="1"/>
      <protection locked="0"/>
    </xf>
    <xf numFmtId="0" fontId="16" fillId="0" borderId="30" xfId="1" applyFont="1" applyBorder="1" applyAlignment="1" applyProtection="1">
      <alignment horizontal="center" vertical="center" wrapText="1"/>
      <protection locked="0"/>
    </xf>
    <xf numFmtId="0" fontId="4" fillId="0" borderId="46" xfId="1" applyFont="1" applyFill="1" applyBorder="1" applyAlignment="1" applyProtection="1">
      <alignment horizontal="center" vertical="center" wrapText="1"/>
      <protection locked="0"/>
    </xf>
    <xf numFmtId="0" fontId="4" fillId="0" borderId="47" xfId="1" applyFont="1" applyFill="1" applyBorder="1" applyAlignment="1" applyProtection="1">
      <alignment horizontal="center" vertical="center" wrapText="1"/>
      <protection locked="0"/>
    </xf>
    <xf numFmtId="0" fontId="16" fillId="0" borderId="46" xfId="1" applyFont="1" applyBorder="1" applyAlignment="1" applyProtection="1">
      <alignment horizontal="center" vertical="center" wrapText="1"/>
      <protection locked="0"/>
    </xf>
    <xf numFmtId="0" fontId="16" fillId="0" borderId="49" xfId="1" applyFont="1" applyBorder="1" applyAlignment="1" applyProtection="1">
      <alignment horizontal="center" vertical="center"/>
      <protection locked="0"/>
    </xf>
    <xf numFmtId="0" fontId="16" fillId="0" borderId="47" xfId="1" applyFont="1" applyBorder="1" applyAlignment="1" applyProtection="1">
      <alignment horizontal="center" vertical="center"/>
      <protection locked="0"/>
    </xf>
    <xf numFmtId="0" fontId="16" fillId="0" borderId="44" xfId="1" applyFont="1" applyBorder="1" applyAlignment="1" applyProtection="1">
      <alignment horizontal="center" vertical="center" wrapText="1"/>
      <protection locked="0"/>
    </xf>
    <xf numFmtId="0" fontId="16" fillId="0" borderId="26" xfId="1" applyFont="1" applyBorder="1" applyAlignment="1" applyProtection="1">
      <alignment horizontal="center" vertical="center" wrapText="1"/>
      <protection locked="0"/>
    </xf>
    <xf numFmtId="0" fontId="16" fillId="0" borderId="12" xfId="1" applyFont="1" applyBorder="1" applyAlignment="1" applyProtection="1">
      <alignment horizontal="center" vertical="center"/>
      <protection locked="0"/>
    </xf>
    <xf numFmtId="0" fontId="4" fillId="0" borderId="48" xfId="1" applyFont="1" applyFill="1" applyBorder="1" applyAlignment="1" applyProtection="1">
      <alignment horizontal="center" vertical="center" wrapText="1"/>
      <protection locked="0"/>
    </xf>
    <xf numFmtId="0" fontId="4" fillId="0" borderId="27" xfId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Fill="1" applyBorder="1" applyAlignment="1" applyProtection="1">
      <alignment horizontal="center" vertical="center" wrapText="1"/>
      <protection locked="0"/>
    </xf>
    <xf numFmtId="0" fontId="4" fillId="0" borderId="28" xfId="1" applyFont="1" applyFill="1" applyBorder="1" applyAlignment="1" applyProtection="1">
      <alignment horizontal="center" vertical="center" wrapText="1"/>
      <protection locked="0"/>
    </xf>
    <xf numFmtId="0" fontId="4" fillId="0" borderId="51" xfId="1" applyFont="1" applyBorder="1" applyAlignment="1" applyProtection="1">
      <alignment horizontal="center" vertical="center" wrapText="1"/>
      <protection locked="0"/>
    </xf>
    <xf numFmtId="0" fontId="4" fillId="0" borderId="50" xfId="1" applyFont="1" applyBorder="1" applyAlignment="1" applyProtection="1">
      <alignment horizontal="center" vertical="center" wrapText="1"/>
      <protection locked="0"/>
    </xf>
    <xf numFmtId="0" fontId="4" fillId="0" borderId="30" xfId="1" applyFont="1" applyBorder="1" applyAlignment="1" applyProtection="1">
      <alignment horizontal="center" vertical="center" wrapText="1"/>
      <protection locked="0"/>
    </xf>
    <xf numFmtId="0" fontId="4" fillId="0" borderId="46" xfId="1" applyFont="1" applyBorder="1" applyAlignment="1" applyProtection="1">
      <alignment horizontal="center" vertical="center" wrapText="1"/>
      <protection locked="0"/>
    </xf>
    <xf numFmtId="0" fontId="4" fillId="0" borderId="49" xfId="1" applyFont="1" applyBorder="1" applyAlignment="1" applyProtection="1">
      <alignment horizontal="center" vertical="center"/>
      <protection locked="0"/>
    </xf>
    <xf numFmtId="0" fontId="4" fillId="0" borderId="47" xfId="1" applyFont="1" applyBorder="1" applyAlignment="1" applyProtection="1">
      <alignment horizontal="center" vertical="center"/>
      <protection locked="0"/>
    </xf>
    <xf numFmtId="0" fontId="4" fillId="0" borderId="44" xfId="1" applyFont="1" applyBorder="1" applyAlignment="1" applyProtection="1">
      <alignment horizontal="center" vertical="center" wrapText="1"/>
      <protection locked="0"/>
    </xf>
    <xf numFmtId="0" fontId="4" fillId="0" borderId="26" xfId="1" applyFont="1" applyBorder="1" applyAlignment="1" applyProtection="1">
      <alignment horizontal="center" vertical="center" wrapText="1"/>
      <protection locked="0"/>
    </xf>
    <xf numFmtId="0" fontId="4" fillId="0" borderId="17" xfId="1" applyFont="1" applyBorder="1" applyAlignment="1" applyProtection="1">
      <alignment horizontal="center" vertical="center" wrapText="1"/>
      <protection locked="0"/>
    </xf>
    <xf numFmtId="0" fontId="4" fillId="0" borderId="45" xfId="1" applyFont="1" applyBorder="1" applyAlignment="1">
      <alignment horizontal="center" vertical="center"/>
    </xf>
    <xf numFmtId="0" fontId="4" fillId="0" borderId="48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26" xfId="1" applyFont="1" applyBorder="1" applyAlignment="1" applyProtection="1">
      <alignment horizontal="center" vertical="center"/>
      <protection locked="0"/>
    </xf>
    <xf numFmtId="0" fontId="4" fillId="0" borderId="31" xfId="1" applyFont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3"/>
  <sheetViews>
    <sheetView tabSelected="1" workbookViewId="0">
      <selection activeCell="A3" sqref="A3:E3"/>
    </sheetView>
  </sheetViews>
  <sheetFormatPr defaultColWidth="9.140625" defaultRowHeight="12.75" x14ac:dyDescent="0.25"/>
  <cols>
    <col min="1" max="1" width="76.42578125" style="23" customWidth="1"/>
    <col min="2" max="2" width="13" style="110" customWidth="1"/>
    <col min="3" max="3" width="7.42578125" style="110" customWidth="1"/>
    <col min="4" max="4" width="12.42578125" style="107" customWidth="1"/>
    <col min="5" max="5" width="12.85546875" style="107" bestFit="1" customWidth="1"/>
    <col min="6" max="16384" width="9.140625" style="23"/>
  </cols>
  <sheetData>
    <row r="1" spans="1:6" ht="12.75" customHeight="1" x14ac:dyDescent="0.25">
      <c r="A1" s="121" t="s">
        <v>441</v>
      </c>
      <c r="B1" s="121"/>
      <c r="C1" s="121"/>
      <c r="D1" s="121"/>
      <c r="E1" s="121"/>
    </row>
    <row r="2" spans="1:6" ht="12.75" customHeight="1" thickBot="1" x14ac:dyDescent="0.3">
      <c r="A2" s="117"/>
      <c r="B2" s="117"/>
      <c r="C2" s="117"/>
      <c r="D2" s="117"/>
      <c r="E2" s="118" t="s">
        <v>442</v>
      </c>
    </row>
    <row r="3" spans="1:6" ht="27.75" customHeight="1" thickBot="1" x14ac:dyDescent="0.3">
      <c r="A3" s="122" t="s">
        <v>0</v>
      </c>
      <c r="B3" s="123"/>
      <c r="C3" s="123"/>
      <c r="D3" s="123"/>
      <c r="E3" s="124"/>
      <c r="F3" s="69"/>
    </row>
    <row r="4" spans="1:6" ht="12.75" customHeight="1" thickBot="1" x14ac:dyDescent="0.3">
      <c r="A4" s="125" t="s">
        <v>1</v>
      </c>
      <c r="B4" s="126"/>
      <c r="C4" s="126"/>
      <c r="D4" s="126"/>
      <c r="E4" s="127"/>
    </row>
    <row r="5" spans="1:6" ht="18" customHeight="1" thickBot="1" x14ac:dyDescent="0.3">
      <c r="A5" s="70" t="s">
        <v>2</v>
      </c>
      <c r="B5" s="71" t="s">
        <v>3</v>
      </c>
      <c r="C5" s="72" t="s">
        <v>4</v>
      </c>
      <c r="D5" s="73" t="s">
        <v>5</v>
      </c>
      <c r="E5" s="74" t="s">
        <v>6</v>
      </c>
    </row>
    <row r="6" spans="1:6" ht="12.75" customHeight="1" x14ac:dyDescent="0.25">
      <c r="A6" s="75" t="s">
        <v>7</v>
      </c>
      <c r="B6" s="128"/>
      <c r="C6" s="129"/>
      <c r="D6" s="76" t="s">
        <v>8</v>
      </c>
      <c r="E6" s="77" t="s">
        <v>9</v>
      </c>
    </row>
    <row r="7" spans="1:6" ht="12.75" customHeight="1" x14ac:dyDescent="0.25">
      <c r="A7" s="78" t="s">
        <v>10</v>
      </c>
      <c r="B7" s="79" t="s">
        <v>11</v>
      </c>
      <c r="C7" s="80" t="s">
        <v>12</v>
      </c>
      <c r="D7" s="81">
        <f>D8+D16+D27+D34</f>
        <v>3008659995</v>
      </c>
      <c r="E7" s="81">
        <f>E8+E16+E27+E34</f>
        <v>3413699534</v>
      </c>
    </row>
    <row r="8" spans="1:6" ht="12.75" customHeight="1" x14ac:dyDescent="0.25">
      <c r="A8" s="78" t="s">
        <v>13</v>
      </c>
      <c r="B8" s="79" t="s">
        <v>14</v>
      </c>
      <c r="C8" s="80" t="s">
        <v>15</v>
      </c>
      <c r="D8" s="82">
        <f>SUM(D9:D15)</f>
        <v>39567157</v>
      </c>
      <c r="E8" s="82">
        <f>SUM(E9:E15)</f>
        <v>39585571</v>
      </c>
    </row>
    <row r="9" spans="1:6" ht="12.75" customHeight="1" x14ac:dyDescent="0.25">
      <c r="A9" s="78" t="s">
        <v>16</v>
      </c>
      <c r="B9" s="79" t="s">
        <v>17</v>
      </c>
      <c r="C9" s="80" t="s">
        <v>18</v>
      </c>
      <c r="D9" s="85">
        <v>0</v>
      </c>
      <c r="E9" s="85">
        <v>0</v>
      </c>
    </row>
    <row r="10" spans="1:6" ht="12.75" customHeight="1" x14ac:dyDescent="0.25">
      <c r="A10" s="78" t="s">
        <v>19</v>
      </c>
      <c r="B10" s="79" t="s">
        <v>20</v>
      </c>
      <c r="C10" s="80" t="s">
        <v>21</v>
      </c>
      <c r="D10" s="85">
        <v>17989200</v>
      </c>
      <c r="E10" s="85">
        <v>18115939</v>
      </c>
    </row>
    <row r="11" spans="1:6" ht="12.75" customHeight="1" x14ac:dyDescent="0.25">
      <c r="A11" s="78" t="s">
        <v>22</v>
      </c>
      <c r="B11" s="79" t="s">
        <v>23</v>
      </c>
      <c r="C11" s="80" t="s">
        <v>24</v>
      </c>
      <c r="D11" s="84">
        <v>11461367</v>
      </c>
      <c r="E11" s="84">
        <v>11461367</v>
      </c>
    </row>
    <row r="12" spans="1:6" ht="12.75" customHeight="1" x14ac:dyDescent="0.25">
      <c r="A12" s="78" t="s">
        <v>25</v>
      </c>
      <c r="B12" s="79" t="s">
        <v>26</v>
      </c>
      <c r="C12" s="80" t="s">
        <v>27</v>
      </c>
      <c r="D12" s="84">
        <v>358314</v>
      </c>
      <c r="E12" s="84">
        <v>201617</v>
      </c>
    </row>
    <row r="13" spans="1:6" ht="12.75" customHeight="1" x14ac:dyDescent="0.25">
      <c r="A13" s="78" t="s">
        <v>28</v>
      </c>
      <c r="B13" s="79" t="s">
        <v>29</v>
      </c>
      <c r="C13" s="80" t="s">
        <v>30</v>
      </c>
      <c r="D13" s="84">
        <v>0</v>
      </c>
      <c r="E13" s="84">
        <v>0</v>
      </c>
    </row>
    <row r="14" spans="1:6" ht="12.75" customHeight="1" x14ac:dyDescent="0.25">
      <c r="A14" s="78" t="s">
        <v>31</v>
      </c>
      <c r="B14" s="79" t="s">
        <v>32</v>
      </c>
      <c r="C14" s="80" t="s">
        <v>33</v>
      </c>
      <c r="D14" s="84">
        <v>9758276</v>
      </c>
      <c r="E14" s="84">
        <v>9806648</v>
      </c>
    </row>
    <row r="15" spans="1:6" ht="12.75" customHeight="1" x14ac:dyDescent="0.25">
      <c r="A15" s="78" t="s">
        <v>34</v>
      </c>
      <c r="B15" s="79" t="s">
        <v>35</v>
      </c>
      <c r="C15" s="80" t="s">
        <v>36</v>
      </c>
      <c r="D15" s="84">
        <v>0</v>
      </c>
      <c r="E15" s="84">
        <v>0</v>
      </c>
    </row>
    <row r="16" spans="1:6" ht="12.75" customHeight="1" x14ac:dyDescent="0.25">
      <c r="A16" s="86" t="s">
        <v>37</v>
      </c>
      <c r="B16" s="79" t="s">
        <v>38</v>
      </c>
      <c r="C16" s="80" t="s">
        <v>39</v>
      </c>
      <c r="D16" s="82">
        <f>SUM(D17:D26)</f>
        <v>1730151970</v>
      </c>
      <c r="E16" s="82">
        <f>SUM(E17:E26)</f>
        <v>1987057851</v>
      </c>
    </row>
    <row r="17" spans="1:5" ht="12.75" customHeight="1" x14ac:dyDescent="0.25">
      <c r="A17" s="78" t="s">
        <v>40</v>
      </c>
      <c r="B17" s="79" t="s">
        <v>41</v>
      </c>
      <c r="C17" s="80" t="s">
        <v>42</v>
      </c>
      <c r="D17" s="85">
        <v>0</v>
      </c>
      <c r="E17" s="85">
        <v>0</v>
      </c>
    </row>
    <row r="18" spans="1:5" ht="12.75" customHeight="1" x14ac:dyDescent="0.25">
      <c r="A18" s="78" t="s">
        <v>43</v>
      </c>
      <c r="B18" s="79" t="s">
        <v>44</v>
      </c>
      <c r="C18" s="80" t="s">
        <v>45</v>
      </c>
      <c r="D18" s="84">
        <v>154702</v>
      </c>
      <c r="E18" s="84">
        <v>154702</v>
      </c>
    </row>
    <row r="19" spans="1:5" ht="12.75" customHeight="1" x14ac:dyDescent="0.25">
      <c r="A19" s="78" t="s">
        <v>46</v>
      </c>
      <c r="B19" s="79" t="s">
        <v>47</v>
      </c>
      <c r="C19" s="80" t="s">
        <v>48</v>
      </c>
      <c r="D19" s="84">
        <v>0</v>
      </c>
      <c r="E19" s="84">
        <v>0</v>
      </c>
    </row>
    <row r="20" spans="1:5" ht="12.75" customHeight="1" x14ac:dyDescent="0.25">
      <c r="A20" s="78" t="s">
        <v>49</v>
      </c>
      <c r="B20" s="79" t="s">
        <v>50</v>
      </c>
      <c r="C20" s="80" t="s">
        <v>51</v>
      </c>
      <c r="D20" s="84">
        <v>1676235512</v>
      </c>
      <c r="E20" s="84">
        <v>1915144620</v>
      </c>
    </row>
    <row r="21" spans="1:5" ht="12.75" customHeight="1" x14ac:dyDescent="0.25">
      <c r="A21" s="78" t="s">
        <v>52</v>
      </c>
      <c r="B21" s="79" t="s">
        <v>53</v>
      </c>
      <c r="C21" s="80" t="s">
        <v>54</v>
      </c>
      <c r="D21" s="84">
        <v>0</v>
      </c>
      <c r="E21" s="84">
        <v>0</v>
      </c>
    </row>
    <row r="22" spans="1:5" ht="12.75" customHeight="1" x14ac:dyDescent="0.25">
      <c r="A22" s="78" t="s">
        <v>55</v>
      </c>
      <c r="B22" s="79" t="s">
        <v>56</v>
      </c>
      <c r="C22" s="80" t="s">
        <v>57</v>
      </c>
      <c r="D22" s="84">
        <v>0</v>
      </c>
      <c r="E22" s="84">
        <v>0</v>
      </c>
    </row>
    <row r="23" spans="1:5" ht="12.75" customHeight="1" x14ac:dyDescent="0.25">
      <c r="A23" s="78" t="s">
        <v>58</v>
      </c>
      <c r="B23" s="79" t="s">
        <v>59</v>
      </c>
      <c r="C23" s="80" t="s">
        <v>60</v>
      </c>
      <c r="D23" s="84">
        <v>8434573</v>
      </c>
      <c r="E23" s="84">
        <v>7877491</v>
      </c>
    </row>
    <row r="24" spans="1:5" ht="12.75" customHeight="1" x14ac:dyDescent="0.25">
      <c r="A24" s="78" t="s">
        <v>61</v>
      </c>
      <c r="B24" s="79" t="s">
        <v>62</v>
      </c>
      <c r="C24" s="80" t="s">
        <v>63</v>
      </c>
      <c r="D24" s="84">
        <v>0</v>
      </c>
      <c r="E24" s="84">
        <v>0</v>
      </c>
    </row>
    <row r="25" spans="1:5" ht="12.75" customHeight="1" x14ac:dyDescent="0.25">
      <c r="A25" s="78" t="s">
        <v>64</v>
      </c>
      <c r="B25" s="79" t="s">
        <v>65</v>
      </c>
      <c r="C25" s="80" t="s">
        <v>66</v>
      </c>
      <c r="D25" s="84">
        <v>42190100</v>
      </c>
      <c r="E25" s="84">
        <v>60743955</v>
      </c>
    </row>
    <row r="26" spans="1:5" ht="12.75" customHeight="1" x14ac:dyDescent="0.25">
      <c r="A26" s="78" t="s">
        <v>67</v>
      </c>
      <c r="B26" s="79" t="s">
        <v>68</v>
      </c>
      <c r="C26" s="80" t="s">
        <v>69</v>
      </c>
      <c r="D26" s="84">
        <v>3137083</v>
      </c>
      <c r="E26" s="84">
        <v>3137083</v>
      </c>
    </row>
    <row r="27" spans="1:5" ht="12.75" customHeight="1" x14ac:dyDescent="0.25">
      <c r="A27" s="86" t="s">
        <v>70</v>
      </c>
      <c r="B27" s="79" t="s">
        <v>71</v>
      </c>
      <c r="C27" s="80" t="s">
        <v>72</v>
      </c>
      <c r="D27" s="82">
        <v>0</v>
      </c>
      <c r="E27" s="83">
        <v>0</v>
      </c>
    </row>
    <row r="28" spans="1:5" ht="12.75" customHeight="1" x14ac:dyDescent="0.25">
      <c r="A28" s="78" t="s">
        <v>73</v>
      </c>
      <c r="B28" s="79" t="s">
        <v>74</v>
      </c>
      <c r="C28" s="80" t="s">
        <v>75</v>
      </c>
      <c r="D28" s="85">
        <v>0</v>
      </c>
      <c r="E28" s="85">
        <v>0</v>
      </c>
    </row>
    <row r="29" spans="1:5" ht="12.75" customHeight="1" x14ac:dyDescent="0.25">
      <c r="A29" s="78" t="s">
        <v>76</v>
      </c>
      <c r="B29" s="79" t="s">
        <v>77</v>
      </c>
      <c r="C29" s="80" t="s">
        <v>78</v>
      </c>
      <c r="D29" s="85">
        <v>0</v>
      </c>
      <c r="E29" s="85">
        <v>0</v>
      </c>
    </row>
    <row r="30" spans="1:5" ht="12.75" customHeight="1" x14ac:dyDescent="0.25">
      <c r="A30" s="78" t="s">
        <v>79</v>
      </c>
      <c r="B30" s="79" t="s">
        <v>80</v>
      </c>
      <c r="C30" s="80" t="s">
        <v>81</v>
      </c>
      <c r="D30" s="85">
        <v>0</v>
      </c>
      <c r="E30" s="85">
        <v>0</v>
      </c>
    </row>
    <row r="31" spans="1:5" ht="12.75" customHeight="1" x14ac:dyDescent="0.25">
      <c r="A31" s="78" t="s">
        <v>82</v>
      </c>
      <c r="B31" s="79" t="s">
        <v>83</v>
      </c>
      <c r="C31" s="80" t="s">
        <v>84</v>
      </c>
      <c r="D31" s="85">
        <v>0</v>
      </c>
      <c r="E31" s="85">
        <v>0</v>
      </c>
    </row>
    <row r="32" spans="1:5" ht="12.75" customHeight="1" x14ac:dyDescent="0.25">
      <c r="A32" s="78" t="s">
        <v>85</v>
      </c>
      <c r="B32" s="79" t="s">
        <v>86</v>
      </c>
      <c r="C32" s="80" t="s">
        <v>87</v>
      </c>
      <c r="D32" s="85">
        <v>0</v>
      </c>
      <c r="E32" s="85">
        <v>0</v>
      </c>
    </row>
    <row r="33" spans="1:5" ht="12.75" customHeight="1" x14ac:dyDescent="0.25">
      <c r="A33" s="78" t="s">
        <v>88</v>
      </c>
      <c r="B33" s="79" t="s">
        <v>89</v>
      </c>
      <c r="C33" s="80" t="s">
        <v>90</v>
      </c>
      <c r="D33" s="85">
        <v>0</v>
      </c>
      <c r="E33" s="85">
        <v>0</v>
      </c>
    </row>
    <row r="34" spans="1:5" ht="12.75" customHeight="1" x14ac:dyDescent="0.25">
      <c r="A34" s="86" t="s">
        <v>91</v>
      </c>
      <c r="B34" s="79" t="s">
        <v>92</v>
      </c>
      <c r="C34" s="80" t="s">
        <v>93</v>
      </c>
      <c r="D34" s="82">
        <f>SUM(D35:D45)</f>
        <v>1238940868</v>
      </c>
      <c r="E34" s="82">
        <f>SUM(E35:E45)</f>
        <v>1387056112</v>
      </c>
    </row>
    <row r="35" spans="1:5" ht="12.75" customHeight="1" x14ac:dyDescent="0.25">
      <c r="A35" s="78" t="s">
        <v>94</v>
      </c>
      <c r="B35" s="79" t="s">
        <v>95</v>
      </c>
      <c r="C35" s="80" t="s">
        <v>96</v>
      </c>
      <c r="D35" s="85">
        <v>0</v>
      </c>
      <c r="E35" s="85">
        <v>0</v>
      </c>
    </row>
    <row r="36" spans="1:5" ht="12.75" customHeight="1" x14ac:dyDescent="0.25">
      <c r="A36" s="78" t="s">
        <v>97</v>
      </c>
      <c r="B36" s="79" t="s">
        <v>98</v>
      </c>
      <c r="C36" s="80" t="s">
        <v>99</v>
      </c>
      <c r="D36" s="85">
        <v>15325805</v>
      </c>
      <c r="E36" s="85">
        <v>16154767</v>
      </c>
    </row>
    <row r="37" spans="1:5" ht="12.75" customHeight="1" x14ac:dyDescent="0.25">
      <c r="A37" s="78" t="s">
        <v>100</v>
      </c>
      <c r="B37" s="79" t="s">
        <v>101</v>
      </c>
      <c r="C37" s="80" t="s">
        <v>102</v>
      </c>
      <c r="D37" s="85">
        <v>9774073</v>
      </c>
      <c r="E37" s="85">
        <v>10458723</v>
      </c>
    </row>
    <row r="38" spans="1:5" ht="12.75" customHeight="1" x14ac:dyDescent="0.25">
      <c r="A38" s="78" t="s">
        <v>103</v>
      </c>
      <c r="B38" s="79" t="s">
        <v>104</v>
      </c>
      <c r="C38" s="80" t="s">
        <v>105</v>
      </c>
      <c r="D38" s="85">
        <v>358314</v>
      </c>
      <c r="E38" s="85">
        <v>201617</v>
      </c>
    </row>
    <row r="39" spans="1:5" ht="12.75" customHeight="1" x14ac:dyDescent="0.25">
      <c r="A39" s="78" t="s">
        <v>106</v>
      </c>
      <c r="B39" s="79" t="s">
        <v>107</v>
      </c>
      <c r="C39" s="80" t="s">
        <v>108</v>
      </c>
      <c r="D39" s="85">
        <v>0</v>
      </c>
      <c r="E39" s="85">
        <v>0</v>
      </c>
    </row>
    <row r="40" spans="1:5" ht="12.75" customHeight="1" x14ac:dyDescent="0.25">
      <c r="A40" s="78" t="s">
        <v>109</v>
      </c>
      <c r="B40" s="79" t="s">
        <v>110</v>
      </c>
      <c r="C40" s="80" t="s">
        <v>111</v>
      </c>
      <c r="D40" s="85">
        <v>0</v>
      </c>
      <c r="E40" s="85">
        <v>0</v>
      </c>
    </row>
    <row r="41" spans="1:5" ht="12.75" customHeight="1" x14ac:dyDescent="0.25">
      <c r="A41" s="78" t="s">
        <v>112</v>
      </c>
      <c r="B41" s="79" t="s">
        <v>113</v>
      </c>
      <c r="C41" s="80" t="s">
        <v>114</v>
      </c>
      <c r="D41" s="85">
        <v>1205048103</v>
      </c>
      <c r="E41" s="85">
        <v>1352363514</v>
      </c>
    </row>
    <row r="42" spans="1:5" ht="12.75" customHeight="1" x14ac:dyDescent="0.25">
      <c r="A42" s="78" t="s">
        <v>115</v>
      </c>
      <c r="B42" s="79" t="s">
        <v>116</v>
      </c>
      <c r="C42" s="80" t="s">
        <v>117</v>
      </c>
      <c r="D42" s="85">
        <v>0</v>
      </c>
      <c r="E42" s="85">
        <v>0</v>
      </c>
    </row>
    <row r="43" spans="1:5" ht="12.75" customHeight="1" x14ac:dyDescent="0.25">
      <c r="A43" s="78" t="s">
        <v>118</v>
      </c>
      <c r="B43" s="79" t="s">
        <v>119</v>
      </c>
      <c r="C43" s="80" t="s">
        <v>120</v>
      </c>
      <c r="D43" s="85">
        <v>0</v>
      </c>
      <c r="E43" s="85">
        <v>0</v>
      </c>
    </row>
    <row r="44" spans="1:5" ht="12.75" customHeight="1" x14ac:dyDescent="0.25">
      <c r="A44" s="78" t="s">
        <v>121</v>
      </c>
      <c r="B44" s="79" t="s">
        <v>122</v>
      </c>
      <c r="C44" s="80" t="s">
        <v>123</v>
      </c>
      <c r="D44" s="85">
        <v>8434573</v>
      </c>
      <c r="E44" s="85">
        <v>7877491</v>
      </c>
    </row>
    <row r="45" spans="1:5" ht="13.5" thickBot="1" x14ac:dyDescent="0.3">
      <c r="A45" s="87" t="s">
        <v>124</v>
      </c>
      <c r="B45" s="88" t="s">
        <v>125</v>
      </c>
      <c r="C45" s="80" t="s">
        <v>126</v>
      </c>
      <c r="D45" s="89">
        <v>0</v>
      </c>
      <c r="E45" s="89">
        <v>0</v>
      </c>
    </row>
    <row r="46" spans="1:5" ht="12.75" customHeight="1" x14ac:dyDescent="0.25">
      <c r="A46" s="90" t="s">
        <v>127</v>
      </c>
      <c r="B46" s="91" t="s">
        <v>128</v>
      </c>
      <c r="C46" s="92" t="s">
        <v>129</v>
      </c>
      <c r="D46" s="93">
        <f>D47+D57+D77+D85</f>
        <v>715098546</v>
      </c>
      <c r="E46" s="93">
        <f>E47+E57+E77+E85</f>
        <v>816634625</v>
      </c>
    </row>
    <row r="47" spans="1:5" ht="12.75" customHeight="1" x14ac:dyDescent="0.25">
      <c r="A47" s="86" t="s">
        <v>130</v>
      </c>
      <c r="B47" s="79" t="s">
        <v>131</v>
      </c>
      <c r="C47" s="80" t="s">
        <v>132</v>
      </c>
      <c r="D47" s="82">
        <f>SUM(D48:D56)</f>
        <v>1843543</v>
      </c>
      <c r="E47" s="82">
        <f>SUM(E48:E56)</f>
        <v>1430284</v>
      </c>
    </row>
    <row r="48" spans="1:5" ht="12.75" customHeight="1" x14ac:dyDescent="0.25">
      <c r="A48" s="78" t="s">
        <v>133</v>
      </c>
      <c r="B48" s="79" t="s">
        <v>134</v>
      </c>
      <c r="C48" s="80" t="s">
        <v>135</v>
      </c>
      <c r="D48" s="85">
        <v>0</v>
      </c>
      <c r="E48" s="85">
        <v>0</v>
      </c>
    </row>
    <row r="49" spans="1:6" ht="12.75" customHeight="1" x14ac:dyDescent="0.25">
      <c r="A49" s="78" t="s">
        <v>136</v>
      </c>
      <c r="B49" s="79" t="s">
        <v>137</v>
      </c>
      <c r="C49" s="80" t="s">
        <v>138</v>
      </c>
      <c r="D49" s="85">
        <v>0</v>
      </c>
      <c r="E49" s="85">
        <v>0</v>
      </c>
    </row>
    <row r="50" spans="1:6" ht="12.75" customHeight="1" x14ac:dyDescent="0.25">
      <c r="A50" s="78" t="s">
        <v>139</v>
      </c>
      <c r="B50" s="79" t="s">
        <v>140</v>
      </c>
      <c r="C50" s="80" t="s">
        <v>141</v>
      </c>
      <c r="D50" s="85">
        <v>219502</v>
      </c>
      <c r="E50" s="85">
        <v>34264</v>
      </c>
    </row>
    <row r="51" spans="1:6" ht="12.75" customHeight="1" x14ac:dyDescent="0.25">
      <c r="A51" s="78" t="s">
        <v>142</v>
      </c>
      <c r="B51" s="79" t="s">
        <v>143</v>
      </c>
      <c r="C51" s="80" t="s">
        <v>144</v>
      </c>
      <c r="D51" s="85">
        <v>0</v>
      </c>
      <c r="E51" s="85">
        <v>0</v>
      </c>
    </row>
    <row r="52" spans="1:6" ht="12.75" customHeight="1" x14ac:dyDescent="0.25">
      <c r="A52" s="78" t="s">
        <v>145</v>
      </c>
      <c r="B52" s="79" t="s">
        <v>146</v>
      </c>
      <c r="C52" s="80" t="s">
        <v>147</v>
      </c>
      <c r="D52" s="85">
        <v>1624041</v>
      </c>
      <c r="E52" s="85">
        <v>1396020</v>
      </c>
    </row>
    <row r="53" spans="1:6" ht="12.75" customHeight="1" x14ac:dyDescent="0.25">
      <c r="A53" s="78" t="s">
        <v>148</v>
      </c>
      <c r="B53" s="79" t="s">
        <v>149</v>
      </c>
      <c r="C53" s="80" t="s">
        <v>150</v>
      </c>
      <c r="D53" s="85">
        <v>0</v>
      </c>
      <c r="E53" s="85">
        <v>0</v>
      </c>
    </row>
    <row r="54" spans="1:6" ht="12.75" customHeight="1" x14ac:dyDescent="0.25">
      <c r="A54" s="78" t="s">
        <v>151</v>
      </c>
      <c r="B54" s="79" t="s">
        <v>152</v>
      </c>
      <c r="C54" s="80" t="s">
        <v>153</v>
      </c>
      <c r="D54" s="85">
        <v>0</v>
      </c>
      <c r="E54" s="85">
        <v>0</v>
      </c>
    </row>
    <row r="55" spans="1:6" ht="12.75" customHeight="1" x14ac:dyDescent="0.25">
      <c r="A55" s="78" t="s">
        <v>154</v>
      </c>
      <c r="B55" s="79" t="s">
        <v>155</v>
      </c>
      <c r="C55" s="80" t="s">
        <v>156</v>
      </c>
      <c r="D55" s="85">
        <v>0</v>
      </c>
      <c r="E55" s="85">
        <v>0</v>
      </c>
    </row>
    <row r="56" spans="1:6" ht="12.75" customHeight="1" x14ac:dyDescent="0.25">
      <c r="A56" s="78" t="s">
        <v>157</v>
      </c>
      <c r="B56" s="79" t="s">
        <v>158</v>
      </c>
      <c r="C56" s="80" t="s">
        <v>159</v>
      </c>
      <c r="D56" s="85">
        <v>0</v>
      </c>
      <c r="E56" s="85">
        <v>0</v>
      </c>
    </row>
    <row r="57" spans="1:6" ht="12.75" customHeight="1" x14ac:dyDescent="0.25">
      <c r="A57" s="86" t="s">
        <v>160</v>
      </c>
      <c r="B57" s="79" t="s">
        <v>161</v>
      </c>
      <c r="C57" s="80" t="s">
        <v>162</v>
      </c>
      <c r="D57" s="82">
        <f>SUM(D58:D76)</f>
        <v>711393115</v>
      </c>
      <c r="E57" s="82">
        <f>SUM(E58:E76)</f>
        <v>813175592</v>
      </c>
    </row>
    <row r="58" spans="1:6" ht="12.75" customHeight="1" x14ac:dyDescent="0.25">
      <c r="A58" s="78" t="s">
        <v>163</v>
      </c>
      <c r="B58" s="79" t="s">
        <v>164</v>
      </c>
      <c r="C58" s="80" t="s">
        <v>165</v>
      </c>
      <c r="D58" s="85">
        <v>11586576</v>
      </c>
      <c r="E58" s="85">
        <v>4664842</v>
      </c>
    </row>
    <row r="59" spans="1:6" ht="12.75" customHeight="1" x14ac:dyDescent="0.25">
      <c r="A59" s="78" t="s">
        <v>166</v>
      </c>
      <c r="B59" s="79" t="s">
        <v>167</v>
      </c>
      <c r="C59" s="80" t="s">
        <v>168</v>
      </c>
      <c r="D59" s="85">
        <v>0</v>
      </c>
      <c r="E59" s="85">
        <v>0</v>
      </c>
    </row>
    <row r="60" spans="1:6" ht="12.75" customHeight="1" x14ac:dyDescent="0.25">
      <c r="A60" s="78" t="s">
        <v>169</v>
      </c>
      <c r="B60" s="79" t="s">
        <v>170</v>
      </c>
      <c r="C60" s="80" t="s">
        <v>171</v>
      </c>
      <c r="D60" s="85">
        <v>0</v>
      </c>
      <c r="E60" s="85">
        <v>0</v>
      </c>
    </row>
    <row r="61" spans="1:6" ht="12.75" customHeight="1" x14ac:dyDescent="0.25">
      <c r="A61" s="78" t="s">
        <v>172</v>
      </c>
      <c r="B61" s="79" t="s">
        <v>158</v>
      </c>
      <c r="C61" s="80" t="s">
        <v>173</v>
      </c>
      <c r="D61" s="85">
        <v>653820</v>
      </c>
      <c r="E61" s="113">
        <v>137482</v>
      </c>
    </row>
    <row r="62" spans="1:6" ht="12.75" customHeight="1" x14ac:dyDescent="0.25">
      <c r="A62" s="78" t="s">
        <v>174</v>
      </c>
      <c r="B62" s="79" t="s">
        <v>175</v>
      </c>
      <c r="C62" s="80" t="s">
        <v>176</v>
      </c>
      <c r="D62" s="85">
        <v>3911185</v>
      </c>
      <c r="E62" s="85">
        <v>0</v>
      </c>
    </row>
    <row r="63" spans="1:6" ht="13.5" customHeight="1" x14ac:dyDescent="0.25">
      <c r="A63" s="78" t="s">
        <v>177</v>
      </c>
      <c r="B63" s="79" t="s">
        <v>178</v>
      </c>
      <c r="C63" s="80" t="s">
        <v>179</v>
      </c>
      <c r="D63" s="85">
        <v>1126432</v>
      </c>
      <c r="E63" s="85">
        <v>1301628</v>
      </c>
    </row>
    <row r="64" spans="1:6" ht="13.5" customHeight="1" x14ac:dyDescent="0.25">
      <c r="A64" s="94" t="s">
        <v>180</v>
      </c>
      <c r="B64" s="79" t="s">
        <v>181</v>
      </c>
      <c r="C64" s="80" t="s">
        <v>182</v>
      </c>
      <c r="D64" s="85">
        <v>19915208</v>
      </c>
      <c r="E64" s="85">
        <v>21087987</v>
      </c>
      <c r="F64" s="18"/>
    </row>
    <row r="65" spans="1:5" ht="12.75" customHeight="1" x14ac:dyDescent="0.25">
      <c r="A65" s="78" t="s">
        <v>183</v>
      </c>
      <c r="B65" s="79" t="s">
        <v>184</v>
      </c>
      <c r="C65" s="80" t="s">
        <v>185</v>
      </c>
      <c r="D65" s="85">
        <v>0</v>
      </c>
      <c r="E65" s="85">
        <v>0</v>
      </c>
    </row>
    <row r="66" spans="1:5" ht="12.75" customHeight="1" x14ac:dyDescent="0.25">
      <c r="A66" s="78" t="s">
        <v>186</v>
      </c>
      <c r="B66" s="79" t="s">
        <v>187</v>
      </c>
      <c r="C66" s="80" t="s">
        <v>188</v>
      </c>
      <c r="D66" s="85">
        <v>7479231</v>
      </c>
      <c r="E66" s="85">
        <v>7445143</v>
      </c>
    </row>
    <row r="67" spans="1:5" ht="12.75" customHeight="1" x14ac:dyDescent="0.25">
      <c r="A67" s="78" t="s">
        <v>189</v>
      </c>
      <c r="B67" s="79" t="s">
        <v>190</v>
      </c>
      <c r="C67" s="80" t="s">
        <v>191</v>
      </c>
      <c r="D67" s="113">
        <v>0</v>
      </c>
      <c r="E67" s="113">
        <v>0</v>
      </c>
    </row>
    <row r="68" spans="1:5" ht="12.75" customHeight="1" x14ac:dyDescent="0.25">
      <c r="A68" s="78" t="s">
        <v>192</v>
      </c>
      <c r="B68" s="79" t="s">
        <v>193</v>
      </c>
      <c r="C68" s="80" t="s">
        <v>194</v>
      </c>
      <c r="D68" s="85">
        <v>0</v>
      </c>
      <c r="E68" s="85">
        <v>0</v>
      </c>
    </row>
    <row r="69" spans="1:5" ht="12.75" customHeight="1" x14ac:dyDescent="0.25">
      <c r="A69" s="78" t="s">
        <v>195</v>
      </c>
      <c r="B69" s="79" t="s">
        <v>196</v>
      </c>
      <c r="C69" s="80" t="s">
        <v>197</v>
      </c>
      <c r="D69" s="85">
        <v>465172862</v>
      </c>
      <c r="E69" s="85">
        <v>421196134</v>
      </c>
    </row>
    <row r="70" spans="1:5" ht="12.75" customHeight="1" x14ac:dyDescent="0.25">
      <c r="A70" s="78" t="s">
        <v>198</v>
      </c>
      <c r="B70" s="79" t="s">
        <v>199</v>
      </c>
      <c r="C70" s="80" t="s">
        <v>200</v>
      </c>
      <c r="D70" s="85">
        <v>0</v>
      </c>
      <c r="E70" s="85">
        <v>0</v>
      </c>
    </row>
    <row r="71" spans="1:5" ht="12.75" customHeight="1" x14ac:dyDescent="0.25">
      <c r="A71" s="78" t="s">
        <v>201</v>
      </c>
      <c r="B71" s="95" t="s">
        <v>202</v>
      </c>
      <c r="C71" s="80" t="s">
        <v>203</v>
      </c>
      <c r="D71" s="85">
        <v>0</v>
      </c>
      <c r="E71" s="85">
        <v>0</v>
      </c>
    </row>
    <row r="72" spans="1:5" ht="12.75" customHeight="1" x14ac:dyDescent="0.25">
      <c r="A72" s="78" t="s">
        <v>204</v>
      </c>
      <c r="B72" s="95" t="s">
        <v>205</v>
      </c>
      <c r="C72" s="80" t="s">
        <v>206</v>
      </c>
      <c r="D72" s="85">
        <v>0</v>
      </c>
      <c r="E72" s="85">
        <v>0</v>
      </c>
    </row>
    <row r="73" spans="1:5" ht="12.75" customHeight="1" x14ac:dyDescent="0.25">
      <c r="A73" s="78" t="s">
        <v>207</v>
      </c>
      <c r="B73" s="95" t="s">
        <v>208</v>
      </c>
      <c r="C73" s="80" t="s">
        <v>209</v>
      </c>
      <c r="D73" s="85">
        <v>0</v>
      </c>
      <c r="E73" s="85">
        <v>0</v>
      </c>
    </row>
    <row r="74" spans="1:5" ht="12.75" customHeight="1" x14ac:dyDescent="0.25">
      <c r="A74" s="78" t="s">
        <v>210</v>
      </c>
      <c r="B74" s="79" t="s">
        <v>211</v>
      </c>
      <c r="C74" s="80" t="s">
        <v>212</v>
      </c>
      <c r="D74" s="85">
        <v>0</v>
      </c>
      <c r="E74" s="85">
        <v>0</v>
      </c>
    </row>
    <row r="75" spans="1:5" ht="12.75" customHeight="1" x14ac:dyDescent="0.25">
      <c r="A75" s="78" t="s">
        <v>213</v>
      </c>
      <c r="B75" s="79" t="s">
        <v>214</v>
      </c>
      <c r="C75" s="80" t="s">
        <v>215</v>
      </c>
      <c r="D75" s="85">
        <v>201547801</v>
      </c>
      <c r="E75" s="85">
        <v>357342376</v>
      </c>
    </row>
    <row r="76" spans="1:5" ht="12.75" customHeight="1" x14ac:dyDescent="0.25">
      <c r="A76" s="78" t="s">
        <v>216</v>
      </c>
      <c r="B76" s="79" t="s">
        <v>217</v>
      </c>
      <c r="C76" s="80" t="s">
        <v>218</v>
      </c>
      <c r="D76" s="85">
        <v>0</v>
      </c>
      <c r="E76" s="85">
        <v>0</v>
      </c>
    </row>
    <row r="77" spans="1:5" ht="12.75" customHeight="1" x14ac:dyDescent="0.25">
      <c r="A77" s="86" t="s">
        <v>219</v>
      </c>
      <c r="B77" s="79" t="s">
        <v>220</v>
      </c>
      <c r="C77" s="80" t="s">
        <v>221</v>
      </c>
      <c r="D77" s="82">
        <v>0</v>
      </c>
      <c r="E77" s="83">
        <v>0</v>
      </c>
    </row>
    <row r="78" spans="1:5" ht="12.75" customHeight="1" x14ac:dyDescent="0.25">
      <c r="A78" s="78" t="s">
        <v>222</v>
      </c>
      <c r="B78" s="79" t="s">
        <v>223</v>
      </c>
      <c r="C78" s="80" t="s">
        <v>224</v>
      </c>
      <c r="D78" s="85">
        <v>0</v>
      </c>
      <c r="E78" s="85">
        <v>0</v>
      </c>
    </row>
    <row r="79" spans="1:5" ht="12.75" customHeight="1" x14ac:dyDescent="0.25">
      <c r="A79" s="78" t="s">
        <v>225</v>
      </c>
      <c r="B79" s="79" t="s">
        <v>226</v>
      </c>
      <c r="C79" s="80" t="s">
        <v>227</v>
      </c>
      <c r="D79" s="85">
        <v>0</v>
      </c>
      <c r="E79" s="85">
        <v>0</v>
      </c>
    </row>
    <row r="80" spans="1:5" ht="12.75" customHeight="1" x14ac:dyDescent="0.25">
      <c r="A80" s="78" t="s">
        <v>228</v>
      </c>
      <c r="B80" s="79" t="s">
        <v>229</v>
      </c>
      <c r="C80" s="80" t="s">
        <v>230</v>
      </c>
      <c r="D80" s="85">
        <v>0</v>
      </c>
      <c r="E80" s="85">
        <v>0</v>
      </c>
    </row>
    <row r="81" spans="1:6" ht="12.75" customHeight="1" x14ac:dyDescent="0.25">
      <c r="A81" s="78" t="s">
        <v>231</v>
      </c>
      <c r="B81" s="79" t="s">
        <v>232</v>
      </c>
      <c r="C81" s="80" t="s">
        <v>233</v>
      </c>
      <c r="D81" s="85">
        <v>0</v>
      </c>
      <c r="E81" s="85">
        <v>0</v>
      </c>
    </row>
    <row r="82" spans="1:6" ht="12.75" customHeight="1" x14ac:dyDescent="0.25">
      <c r="A82" s="78" t="s">
        <v>234</v>
      </c>
      <c r="B82" s="79" t="s">
        <v>235</v>
      </c>
      <c r="C82" s="80" t="s">
        <v>236</v>
      </c>
      <c r="D82" s="85">
        <v>0</v>
      </c>
      <c r="E82" s="85">
        <v>0</v>
      </c>
    </row>
    <row r="83" spans="1:6" ht="12.75" customHeight="1" x14ac:dyDescent="0.25">
      <c r="A83" s="78" t="s">
        <v>237</v>
      </c>
      <c r="B83" s="79" t="s">
        <v>238</v>
      </c>
      <c r="C83" s="80" t="s">
        <v>239</v>
      </c>
      <c r="D83" s="85">
        <v>0</v>
      </c>
      <c r="E83" s="85">
        <v>0</v>
      </c>
    </row>
    <row r="84" spans="1:6" ht="12.75" customHeight="1" x14ac:dyDescent="0.25">
      <c r="A84" s="78" t="s">
        <v>240</v>
      </c>
      <c r="B84" s="79" t="s">
        <v>241</v>
      </c>
      <c r="C84" s="80" t="s">
        <v>242</v>
      </c>
      <c r="D84" s="85">
        <v>0</v>
      </c>
      <c r="E84" s="85">
        <v>0</v>
      </c>
    </row>
    <row r="85" spans="1:6" ht="12.75" customHeight="1" x14ac:dyDescent="0.25">
      <c r="A85" s="86" t="s">
        <v>243</v>
      </c>
      <c r="B85" s="79" t="s">
        <v>244</v>
      </c>
      <c r="C85" s="80" t="s">
        <v>245</v>
      </c>
      <c r="D85" s="83">
        <f>SUM(D86:D87)</f>
        <v>1861888</v>
      </c>
      <c r="E85" s="83">
        <f>SUM(E86:E87)</f>
        <v>2028749</v>
      </c>
    </row>
    <row r="86" spans="1:6" ht="12.75" customHeight="1" x14ac:dyDescent="0.25">
      <c r="A86" s="78" t="s">
        <v>246</v>
      </c>
      <c r="B86" s="79" t="s">
        <v>247</v>
      </c>
      <c r="C86" s="80" t="s">
        <v>248</v>
      </c>
      <c r="D86" s="85">
        <v>1861888</v>
      </c>
      <c r="E86" s="85">
        <v>2028749</v>
      </c>
    </row>
    <row r="87" spans="1:6" ht="12.75" customHeight="1" x14ac:dyDescent="0.25">
      <c r="A87" s="78" t="s">
        <v>249</v>
      </c>
      <c r="B87" s="79" t="s">
        <v>250</v>
      </c>
      <c r="C87" s="80" t="s">
        <v>251</v>
      </c>
      <c r="D87" s="85">
        <v>0</v>
      </c>
      <c r="E87" s="85">
        <v>0</v>
      </c>
    </row>
    <row r="88" spans="1:6" ht="12.75" customHeight="1" thickBot="1" x14ac:dyDescent="0.3">
      <c r="A88" s="87" t="s">
        <v>252</v>
      </c>
      <c r="B88" s="88" t="s">
        <v>253</v>
      </c>
      <c r="C88" s="80" t="s">
        <v>254</v>
      </c>
      <c r="D88" s="96">
        <f>D7+D46</f>
        <v>3723758541</v>
      </c>
      <c r="E88" s="96">
        <f>E7+E46</f>
        <v>4230334159</v>
      </c>
    </row>
    <row r="89" spans="1:6" ht="12.75" customHeight="1" thickBot="1" x14ac:dyDescent="0.3">
      <c r="A89" s="97" t="s">
        <v>255</v>
      </c>
      <c r="B89" s="119" t="s">
        <v>256</v>
      </c>
      <c r="C89" s="120"/>
      <c r="D89" s="73"/>
      <c r="E89" s="74"/>
    </row>
    <row r="90" spans="1:6" ht="12.75" customHeight="1" x14ac:dyDescent="0.25">
      <c r="A90" s="98" t="s">
        <v>257</v>
      </c>
      <c r="B90" s="99" t="s">
        <v>258</v>
      </c>
      <c r="C90" s="100" t="s">
        <v>259</v>
      </c>
      <c r="D90" s="81">
        <f>D91+D95</f>
        <v>1366414133</v>
      </c>
      <c r="E90" s="81">
        <f>E91+E95</f>
        <v>1478952258</v>
      </c>
    </row>
    <row r="91" spans="1:6" ht="12.75" customHeight="1" x14ac:dyDescent="0.25">
      <c r="A91" s="78" t="s">
        <v>260</v>
      </c>
      <c r="B91" s="79" t="s">
        <v>261</v>
      </c>
      <c r="C91" s="80" t="s">
        <v>262</v>
      </c>
      <c r="D91" s="82">
        <f>SUM(D92:D94)</f>
        <v>1261766500</v>
      </c>
      <c r="E91" s="82">
        <f>SUM(E92:E94)</f>
        <v>1478952258</v>
      </c>
    </row>
    <row r="92" spans="1:6" ht="12.75" customHeight="1" x14ac:dyDescent="0.25">
      <c r="A92" s="78" t="s">
        <v>263</v>
      </c>
      <c r="B92" s="79" t="s">
        <v>264</v>
      </c>
      <c r="C92" s="80" t="s">
        <v>265</v>
      </c>
      <c r="D92" s="85">
        <v>1024967835</v>
      </c>
      <c r="E92" s="85">
        <v>1263577809</v>
      </c>
    </row>
    <row r="93" spans="1:6" ht="12.75" customHeight="1" x14ac:dyDescent="0.25">
      <c r="A93" s="78" t="s">
        <v>266</v>
      </c>
      <c r="B93" s="79" t="s">
        <v>267</v>
      </c>
      <c r="C93" s="80" t="s">
        <v>268</v>
      </c>
      <c r="D93" s="85">
        <v>236798665</v>
      </c>
      <c r="E93" s="85">
        <v>215374449</v>
      </c>
    </row>
    <row r="94" spans="1:6" ht="12.75" customHeight="1" x14ac:dyDescent="0.25">
      <c r="A94" s="78" t="s">
        <v>269</v>
      </c>
      <c r="B94" s="95" t="s">
        <v>270</v>
      </c>
      <c r="C94" s="80" t="s">
        <v>271</v>
      </c>
      <c r="D94" s="85">
        <v>0</v>
      </c>
      <c r="E94" s="85">
        <v>0</v>
      </c>
      <c r="F94" s="69"/>
    </row>
    <row r="95" spans="1:6" ht="12.75" customHeight="1" x14ac:dyDescent="0.25">
      <c r="A95" s="86" t="s">
        <v>272</v>
      </c>
      <c r="B95" s="79" t="s">
        <v>273</v>
      </c>
      <c r="C95" s="80" t="s">
        <v>274</v>
      </c>
      <c r="D95" s="82">
        <f>SUM(D96:D98)</f>
        <v>104647633</v>
      </c>
      <c r="E95" s="82">
        <f>SUM(E96:E98)</f>
        <v>0</v>
      </c>
    </row>
    <row r="96" spans="1:6" ht="12.75" customHeight="1" x14ac:dyDescent="0.25">
      <c r="A96" s="78" t="s">
        <v>275</v>
      </c>
      <c r="B96" s="79" t="s">
        <v>276</v>
      </c>
      <c r="C96" s="80" t="s">
        <v>277</v>
      </c>
      <c r="D96" s="85">
        <v>0</v>
      </c>
      <c r="E96" s="85">
        <v>0</v>
      </c>
    </row>
    <row r="97" spans="1:5" ht="12.75" customHeight="1" x14ac:dyDescent="0.25">
      <c r="A97" s="78" t="s">
        <v>278</v>
      </c>
      <c r="B97" s="79" t="s">
        <v>279</v>
      </c>
      <c r="C97" s="80" t="s">
        <v>280</v>
      </c>
      <c r="D97" s="85">
        <v>104647633</v>
      </c>
      <c r="E97" s="85">
        <v>0</v>
      </c>
    </row>
    <row r="98" spans="1:5" ht="12.75" customHeight="1" x14ac:dyDescent="0.25">
      <c r="A98" s="78" t="s">
        <v>281</v>
      </c>
      <c r="B98" s="79" t="s">
        <v>282</v>
      </c>
      <c r="C98" s="80" t="s">
        <v>283</v>
      </c>
      <c r="D98" s="85">
        <v>0</v>
      </c>
      <c r="E98" s="85">
        <v>0</v>
      </c>
    </row>
    <row r="99" spans="1:5" ht="12.75" customHeight="1" x14ac:dyDescent="0.25">
      <c r="A99" s="78" t="s">
        <v>284</v>
      </c>
      <c r="B99" s="101" t="s">
        <v>285</v>
      </c>
      <c r="C99" s="80" t="s">
        <v>286</v>
      </c>
      <c r="D99" s="82">
        <f>D100+D102+D110+D134</f>
        <v>578452151</v>
      </c>
      <c r="E99" s="82">
        <f>E100+E102+E110+E134</f>
        <v>570674929</v>
      </c>
    </row>
    <row r="100" spans="1:5" ht="12.75" customHeight="1" x14ac:dyDescent="0.25">
      <c r="A100" s="78" t="s">
        <v>287</v>
      </c>
      <c r="B100" s="79" t="s">
        <v>288</v>
      </c>
      <c r="C100" s="80" t="s">
        <v>289</v>
      </c>
      <c r="D100" s="82">
        <v>0</v>
      </c>
      <c r="E100" s="83">
        <v>0</v>
      </c>
    </row>
    <row r="101" spans="1:5" ht="12.75" customHeight="1" x14ac:dyDescent="0.25">
      <c r="A101" s="78" t="s">
        <v>290</v>
      </c>
      <c r="B101" s="79" t="s">
        <v>291</v>
      </c>
      <c r="C101" s="80" t="s">
        <v>292</v>
      </c>
      <c r="D101" s="85">
        <v>0</v>
      </c>
      <c r="E101" s="85">
        <v>0</v>
      </c>
    </row>
    <row r="102" spans="1:5" ht="12.75" customHeight="1" x14ac:dyDescent="0.25">
      <c r="A102" s="78" t="s">
        <v>293</v>
      </c>
      <c r="B102" s="79" t="s">
        <v>294</v>
      </c>
      <c r="C102" s="80" t="s">
        <v>295</v>
      </c>
      <c r="D102" s="82">
        <v>0</v>
      </c>
      <c r="E102" s="83">
        <v>0</v>
      </c>
    </row>
    <row r="103" spans="1:5" ht="12.75" customHeight="1" x14ac:dyDescent="0.25">
      <c r="A103" s="78" t="s">
        <v>296</v>
      </c>
      <c r="B103" s="79" t="s">
        <v>297</v>
      </c>
      <c r="C103" s="80" t="s">
        <v>298</v>
      </c>
      <c r="D103" s="85">
        <v>0</v>
      </c>
      <c r="E103" s="85">
        <v>0</v>
      </c>
    </row>
    <row r="104" spans="1:5" ht="12.75" customHeight="1" x14ac:dyDescent="0.25">
      <c r="A104" s="78" t="s">
        <v>299</v>
      </c>
      <c r="B104" s="95" t="s">
        <v>300</v>
      </c>
      <c r="C104" s="80" t="s">
        <v>301</v>
      </c>
      <c r="D104" s="85">
        <v>0</v>
      </c>
      <c r="E104" s="85">
        <v>0</v>
      </c>
    </row>
    <row r="105" spans="1:5" ht="12.75" customHeight="1" x14ac:dyDescent="0.25">
      <c r="A105" s="78" t="s">
        <v>302</v>
      </c>
      <c r="B105" s="95" t="s">
        <v>303</v>
      </c>
      <c r="C105" s="80" t="s">
        <v>304</v>
      </c>
      <c r="D105" s="85">
        <v>0</v>
      </c>
      <c r="E105" s="85">
        <v>0</v>
      </c>
    </row>
    <row r="106" spans="1:5" ht="12.75" customHeight="1" x14ac:dyDescent="0.25">
      <c r="A106" s="78" t="s">
        <v>305</v>
      </c>
      <c r="B106" s="79" t="s">
        <v>306</v>
      </c>
      <c r="C106" s="80" t="s">
        <v>307</v>
      </c>
      <c r="D106" s="85">
        <v>0</v>
      </c>
      <c r="E106" s="85">
        <v>0</v>
      </c>
    </row>
    <row r="107" spans="1:5" ht="12.75" customHeight="1" x14ac:dyDescent="0.25">
      <c r="A107" s="78" t="s">
        <v>308</v>
      </c>
      <c r="B107" s="95" t="s">
        <v>309</v>
      </c>
      <c r="C107" s="80" t="s">
        <v>310</v>
      </c>
      <c r="D107" s="85">
        <v>0</v>
      </c>
      <c r="E107" s="85">
        <v>0</v>
      </c>
    </row>
    <row r="108" spans="1:5" ht="12.75" customHeight="1" x14ac:dyDescent="0.25">
      <c r="A108" s="78" t="s">
        <v>311</v>
      </c>
      <c r="B108" s="79" t="s">
        <v>312</v>
      </c>
      <c r="C108" s="80" t="s">
        <v>313</v>
      </c>
      <c r="D108" s="85">
        <v>0</v>
      </c>
      <c r="E108" s="85">
        <v>0</v>
      </c>
    </row>
    <row r="109" spans="1:5" ht="12.75" customHeight="1" x14ac:dyDescent="0.25">
      <c r="A109" s="78" t="s">
        <v>314</v>
      </c>
      <c r="B109" s="95" t="s">
        <v>315</v>
      </c>
      <c r="C109" s="80" t="s">
        <v>316</v>
      </c>
      <c r="D109" s="85">
        <v>0</v>
      </c>
      <c r="E109" s="85">
        <v>0</v>
      </c>
    </row>
    <row r="110" spans="1:5" ht="12.75" customHeight="1" x14ac:dyDescent="0.25">
      <c r="A110" s="86" t="s">
        <v>317</v>
      </c>
      <c r="B110" s="79" t="s">
        <v>318</v>
      </c>
      <c r="C110" s="80" t="s">
        <v>319</v>
      </c>
      <c r="D110" s="82">
        <f>SUM(D111:D133)</f>
        <v>577463708</v>
      </c>
      <c r="E110" s="82">
        <f>SUM(E111:E133)</f>
        <v>568742814</v>
      </c>
    </row>
    <row r="111" spans="1:5" ht="12.75" customHeight="1" x14ac:dyDescent="0.25">
      <c r="A111" s="78" t="s">
        <v>320</v>
      </c>
      <c r="B111" s="79" t="s">
        <v>321</v>
      </c>
      <c r="C111" s="80" t="s">
        <v>322</v>
      </c>
      <c r="D111" s="112">
        <v>18456773</v>
      </c>
      <c r="E111" s="85">
        <v>11650687</v>
      </c>
    </row>
    <row r="112" spans="1:5" ht="12.75" customHeight="1" x14ac:dyDescent="0.25">
      <c r="A112" s="78" t="s">
        <v>323</v>
      </c>
      <c r="B112" s="79" t="s">
        <v>324</v>
      </c>
      <c r="C112" s="80" t="s">
        <v>325</v>
      </c>
      <c r="D112" s="112">
        <v>0</v>
      </c>
      <c r="E112" s="85">
        <v>0</v>
      </c>
    </row>
    <row r="113" spans="1:5" ht="12.75" customHeight="1" x14ac:dyDescent="0.25">
      <c r="A113" s="78" t="s">
        <v>326</v>
      </c>
      <c r="B113" s="79" t="s">
        <v>327</v>
      </c>
      <c r="C113" s="80" t="s">
        <v>328</v>
      </c>
      <c r="D113" s="112">
        <v>25172</v>
      </c>
      <c r="E113" s="85">
        <v>1304524</v>
      </c>
    </row>
    <row r="114" spans="1:5" ht="12.75" customHeight="1" x14ac:dyDescent="0.25">
      <c r="A114" s="78" t="s">
        <v>329</v>
      </c>
      <c r="B114" s="79" t="s">
        <v>330</v>
      </c>
      <c r="C114" s="80" t="s">
        <v>331</v>
      </c>
      <c r="D114" s="112">
        <v>70415</v>
      </c>
      <c r="E114" s="85">
        <v>53249</v>
      </c>
    </row>
    <row r="115" spans="1:5" ht="12.75" customHeight="1" x14ac:dyDescent="0.25">
      <c r="A115" s="78" t="s">
        <v>332</v>
      </c>
      <c r="B115" s="79" t="s">
        <v>333</v>
      </c>
      <c r="C115" s="80" t="s">
        <v>334</v>
      </c>
      <c r="D115" s="112">
        <v>0</v>
      </c>
      <c r="E115" s="85">
        <v>0</v>
      </c>
    </row>
    <row r="116" spans="1:5" ht="12.75" customHeight="1" x14ac:dyDescent="0.25">
      <c r="A116" s="78" t="s">
        <v>335</v>
      </c>
      <c r="B116" s="79" t="s">
        <v>336</v>
      </c>
      <c r="C116" s="80" t="s">
        <v>337</v>
      </c>
      <c r="D116" s="112">
        <v>35713824</v>
      </c>
      <c r="E116" s="85">
        <v>37246385</v>
      </c>
    </row>
    <row r="117" spans="1:5" ht="12.75" customHeight="1" x14ac:dyDescent="0.25">
      <c r="A117" s="78" t="s">
        <v>338</v>
      </c>
      <c r="B117" s="79" t="s">
        <v>181</v>
      </c>
      <c r="C117" s="80" t="s">
        <v>339</v>
      </c>
      <c r="D117" s="112">
        <v>19915208</v>
      </c>
      <c r="E117" s="85">
        <v>21087987</v>
      </c>
    </row>
    <row r="118" spans="1:5" ht="12.75" customHeight="1" x14ac:dyDescent="0.25">
      <c r="A118" s="78" t="s">
        <v>340</v>
      </c>
      <c r="B118" s="79" t="s">
        <v>184</v>
      </c>
      <c r="C118" s="80" t="s">
        <v>341</v>
      </c>
      <c r="D118" s="112">
        <v>0</v>
      </c>
      <c r="E118" s="85">
        <v>0</v>
      </c>
    </row>
    <row r="119" spans="1:5" ht="12.75" customHeight="1" x14ac:dyDescent="0.25">
      <c r="A119" s="78" t="s">
        <v>342</v>
      </c>
      <c r="B119" s="79" t="s">
        <v>187</v>
      </c>
      <c r="C119" s="80" t="s">
        <v>343</v>
      </c>
      <c r="D119" s="112">
        <v>7479231</v>
      </c>
      <c r="E119" s="85">
        <v>7445143</v>
      </c>
    </row>
    <row r="120" spans="1:5" ht="12.75" customHeight="1" x14ac:dyDescent="0.25">
      <c r="A120" s="78" t="s">
        <v>344</v>
      </c>
      <c r="B120" s="79" t="s">
        <v>190</v>
      </c>
      <c r="C120" s="80" t="s">
        <v>345</v>
      </c>
      <c r="D120" s="111">
        <v>0</v>
      </c>
      <c r="E120" s="113">
        <v>0</v>
      </c>
    </row>
    <row r="121" spans="1:5" ht="12.75" customHeight="1" x14ac:dyDescent="0.25">
      <c r="A121" s="78" t="s">
        <v>346</v>
      </c>
      <c r="B121" s="79" t="s">
        <v>193</v>
      </c>
      <c r="C121" s="80" t="s">
        <v>347</v>
      </c>
      <c r="D121" s="112">
        <v>0</v>
      </c>
      <c r="E121" s="85">
        <v>0</v>
      </c>
    </row>
    <row r="122" spans="1:5" ht="12.75" customHeight="1" x14ac:dyDescent="0.25">
      <c r="A122" s="78" t="s">
        <v>348</v>
      </c>
      <c r="B122" s="79" t="s">
        <v>196</v>
      </c>
      <c r="C122" s="80" t="s">
        <v>349</v>
      </c>
      <c r="D122" s="112">
        <v>465172862</v>
      </c>
      <c r="E122" s="85">
        <v>421196134</v>
      </c>
    </row>
    <row r="123" spans="1:5" x14ac:dyDescent="0.25">
      <c r="A123" s="78" t="s">
        <v>350</v>
      </c>
      <c r="B123" s="79" t="s">
        <v>199</v>
      </c>
      <c r="C123" s="80" t="s">
        <v>351</v>
      </c>
      <c r="D123" s="112">
        <v>0</v>
      </c>
      <c r="E123" s="85">
        <v>0</v>
      </c>
    </row>
    <row r="124" spans="1:5" x14ac:dyDescent="0.25">
      <c r="A124" s="94" t="s">
        <v>352</v>
      </c>
      <c r="B124" s="95" t="s">
        <v>353</v>
      </c>
      <c r="C124" s="80" t="s">
        <v>354</v>
      </c>
      <c r="D124" s="112">
        <v>0</v>
      </c>
      <c r="E124" s="85">
        <v>0</v>
      </c>
    </row>
    <row r="125" spans="1:5" ht="12.75" customHeight="1" x14ac:dyDescent="0.25">
      <c r="A125" s="78" t="s">
        <v>355</v>
      </c>
      <c r="B125" s="95" t="s">
        <v>356</v>
      </c>
      <c r="C125" s="80" t="s">
        <v>357</v>
      </c>
      <c r="D125" s="112">
        <v>0</v>
      </c>
      <c r="E125" s="85">
        <v>0</v>
      </c>
    </row>
    <row r="126" spans="1:5" ht="12.75" customHeight="1" x14ac:dyDescent="0.25">
      <c r="A126" s="78" t="s">
        <v>358</v>
      </c>
      <c r="B126" s="95" t="s">
        <v>205</v>
      </c>
      <c r="C126" s="80" t="s">
        <v>359</v>
      </c>
      <c r="D126" s="112">
        <v>0</v>
      </c>
      <c r="E126" s="85">
        <v>0</v>
      </c>
    </row>
    <row r="127" spans="1:5" ht="12.75" customHeight="1" x14ac:dyDescent="0.25">
      <c r="A127" s="78" t="s">
        <v>360</v>
      </c>
      <c r="B127" s="79" t="s">
        <v>361</v>
      </c>
      <c r="C127" s="80" t="s">
        <v>362</v>
      </c>
      <c r="D127" s="112">
        <v>29677507</v>
      </c>
      <c r="E127" s="85">
        <v>68381391</v>
      </c>
    </row>
    <row r="128" spans="1:5" ht="12.75" customHeight="1" x14ac:dyDescent="0.25">
      <c r="A128" s="78" t="s">
        <v>363</v>
      </c>
      <c r="B128" s="79" t="s">
        <v>364</v>
      </c>
      <c r="C128" s="80" t="s">
        <v>365</v>
      </c>
      <c r="D128" s="112">
        <v>0</v>
      </c>
      <c r="E128" s="85">
        <v>0</v>
      </c>
    </row>
    <row r="129" spans="1:5" ht="12.75" customHeight="1" x14ac:dyDescent="0.25">
      <c r="A129" s="78" t="s">
        <v>366</v>
      </c>
      <c r="B129" s="79" t="s">
        <v>367</v>
      </c>
      <c r="C129" s="80" t="s">
        <v>368</v>
      </c>
      <c r="D129" s="112">
        <v>0</v>
      </c>
      <c r="E129" s="85">
        <v>0</v>
      </c>
    </row>
    <row r="130" spans="1:5" ht="12.75" customHeight="1" x14ac:dyDescent="0.25">
      <c r="A130" s="78" t="s">
        <v>369</v>
      </c>
      <c r="B130" s="79" t="s">
        <v>370</v>
      </c>
      <c r="C130" s="80" t="s">
        <v>371</v>
      </c>
      <c r="D130" s="112">
        <v>0</v>
      </c>
      <c r="E130" s="85">
        <v>0</v>
      </c>
    </row>
    <row r="131" spans="1:5" ht="12.75" customHeight="1" x14ac:dyDescent="0.25">
      <c r="A131" s="78" t="s">
        <v>372</v>
      </c>
      <c r="B131" s="79" t="s">
        <v>373</v>
      </c>
      <c r="C131" s="80" t="s">
        <v>374</v>
      </c>
      <c r="D131" s="112">
        <v>0</v>
      </c>
      <c r="E131" s="85">
        <v>0</v>
      </c>
    </row>
    <row r="132" spans="1:5" ht="12.75" customHeight="1" x14ac:dyDescent="0.25">
      <c r="A132" s="78" t="s">
        <v>375</v>
      </c>
      <c r="B132" s="79" t="s">
        <v>312</v>
      </c>
      <c r="C132" s="80" t="s">
        <v>376</v>
      </c>
      <c r="D132" s="112">
        <v>952716</v>
      </c>
      <c r="E132" s="85">
        <v>377314</v>
      </c>
    </row>
    <row r="133" spans="1:5" ht="12.75" customHeight="1" x14ac:dyDescent="0.25">
      <c r="A133" s="78" t="s">
        <v>377</v>
      </c>
      <c r="B133" s="79" t="s">
        <v>378</v>
      </c>
      <c r="C133" s="80" t="s">
        <v>379</v>
      </c>
      <c r="D133" s="112">
        <v>0</v>
      </c>
      <c r="E133" s="85">
        <v>0</v>
      </c>
    </row>
    <row r="134" spans="1:5" ht="12.75" customHeight="1" x14ac:dyDescent="0.25">
      <c r="A134" s="86" t="s">
        <v>380</v>
      </c>
      <c r="B134" s="79" t="s">
        <v>381</v>
      </c>
      <c r="C134" s="80" t="s">
        <v>382</v>
      </c>
      <c r="D134" s="82">
        <f>SUM(D135:D136)</f>
        <v>988443</v>
      </c>
      <c r="E134" s="82">
        <f>SUM(E135:E136)</f>
        <v>1932115</v>
      </c>
    </row>
    <row r="135" spans="1:5" ht="12.75" customHeight="1" x14ac:dyDescent="0.25">
      <c r="A135" s="78" t="s">
        <v>383</v>
      </c>
      <c r="B135" s="79" t="s">
        <v>384</v>
      </c>
      <c r="C135" s="80" t="s">
        <v>385</v>
      </c>
      <c r="D135" s="112">
        <v>66931</v>
      </c>
      <c r="E135" s="85">
        <v>0</v>
      </c>
    </row>
    <row r="136" spans="1:5" ht="12.75" customHeight="1" x14ac:dyDescent="0.25">
      <c r="A136" s="78" t="s">
        <v>386</v>
      </c>
      <c r="B136" s="79" t="s">
        <v>387</v>
      </c>
      <c r="C136" s="80" t="s">
        <v>388</v>
      </c>
      <c r="D136" s="85">
        <v>921512</v>
      </c>
      <c r="E136" s="85">
        <v>1932115</v>
      </c>
    </row>
    <row r="137" spans="1:5" ht="12.75" customHeight="1" thickBot="1" x14ac:dyDescent="0.3">
      <c r="A137" s="87" t="s">
        <v>389</v>
      </c>
      <c r="B137" s="102" t="s">
        <v>390</v>
      </c>
      <c r="C137" s="103" t="s">
        <v>391</v>
      </c>
      <c r="D137" s="104">
        <f>D90+D99</f>
        <v>1944866284</v>
      </c>
      <c r="E137" s="104">
        <f>E90+E99</f>
        <v>2049627187</v>
      </c>
    </row>
    <row r="138" spans="1:5" ht="12.75" customHeight="1" x14ac:dyDescent="0.25">
      <c r="A138" s="105"/>
      <c r="B138" s="106"/>
      <c r="C138" s="106"/>
    </row>
    <row r="139" spans="1:5" ht="12.75" customHeight="1" x14ac:dyDescent="0.25">
      <c r="A139" s="105" t="s">
        <v>392</v>
      </c>
      <c r="B139" s="106"/>
      <c r="C139" s="106"/>
    </row>
    <row r="140" spans="1:5" ht="12.75" customHeight="1" x14ac:dyDescent="0.25">
      <c r="A140" s="108" t="s">
        <v>393</v>
      </c>
      <c r="B140" s="109"/>
      <c r="C140" s="109"/>
    </row>
    <row r="141" spans="1:5" ht="12.75" customHeight="1" x14ac:dyDescent="0.25">
      <c r="A141" s="23" t="s">
        <v>394</v>
      </c>
    </row>
    <row r="142" spans="1:5" x14ac:dyDescent="0.25">
      <c r="A142" s="22" t="s">
        <v>395</v>
      </c>
    </row>
    <row r="143" spans="1:5" ht="12.75" customHeight="1" x14ac:dyDescent="0.25">
      <c r="A143" s="23" t="s">
        <v>396</v>
      </c>
    </row>
  </sheetData>
  <mergeCells count="5">
    <mergeCell ref="B89:C89"/>
    <mergeCell ref="A1:E1"/>
    <mergeCell ref="A3:E3"/>
    <mergeCell ref="A4:E4"/>
    <mergeCell ref="B6:C6"/>
  </mergeCells>
  <pageMargins left="0.78740157499999996" right="0.78740157499999996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F24" sqref="F24"/>
    </sheetView>
  </sheetViews>
  <sheetFormatPr defaultColWidth="9.140625" defaultRowHeight="15" x14ac:dyDescent="0.25"/>
  <cols>
    <col min="1" max="1" width="46.42578125" style="19" customWidth="1"/>
    <col min="2" max="2" width="5.42578125" style="21" customWidth="1"/>
    <col min="3" max="3" width="14.140625" style="19" customWidth="1"/>
    <col min="4" max="4" width="13.42578125" style="19" customWidth="1"/>
    <col min="5" max="5" width="12.85546875" style="19" customWidth="1"/>
    <col min="6" max="6" width="13.42578125" style="19" customWidth="1"/>
    <col min="7" max="16384" width="9.140625" style="19"/>
  </cols>
  <sheetData>
    <row r="1" spans="1:6" ht="15.75" x14ac:dyDescent="0.25">
      <c r="A1" s="17" t="s">
        <v>398</v>
      </c>
    </row>
    <row r="2" spans="1:6" x14ac:dyDescent="0.25">
      <c r="F2" s="68"/>
    </row>
    <row r="3" spans="1:6" x14ac:dyDescent="0.25">
      <c r="A3" s="19" t="s">
        <v>399</v>
      </c>
    </row>
  </sheetData>
  <pageMargins left="0.70866141732283472" right="0.70866141732283472" top="0.78740157480314965" bottom="0.78740157480314965" header="0.31496062992125984" footer="0.31496062992125984"/>
  <pageSetup paperSize="9" scale="8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>
      <selection activeCell="A41" sqref="A41:M41"/>
    </sheetView>
  </sheetViews>
  <sheetFormatPr defaultColWidth="9.140625" defaultRowHeight="12.75" x14ac:dyDescent="0.25"/>
  <cols>
    <col min="1" max="1" width="3.42578125" style="9" customWidth="1"/>
    <col min="2" max="2" width="15.42578125" style="9" customWidth="1"/>
    <col min="3" max="4" width="10.42578125" style="9" customWidth="1"/>
    <col min="5" max="5" width="11.42578125" style="9" customWidth="1"/>
    <col min="6" max="6" width="12.140625" style="9" customWidth="1"/>
    <col min="7" max="14" width="10.42578125" style="9" customWidth="1"/>
    <col min="15" max="15" width="11.85546875" style="9" customWidth="1"/>
    <col min="16" max="16384" width="9.140625" style="9"/>
  </cols>
  <sheetData>
    <row r="1" spans="1:14" ht="18" customHeight="1" x14ac:dyDescent="0.25">
      <c r="A1" s="13" t="s">
        <v>412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4" ht="18" customHeight="1" x14ac:dyDescent="0.25">
      <c r="A2" s="13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4" ht="18" customHeight="1" x14ac:dyDescent="0.25">
      <c r="A3" s="20" t="s">
        <v>413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4" ht="12.75" customHeight="1" thickBot="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14"/>
      <c r="L4" s="8"/>
      <c r="N4" s="14" t="s">
        <v>414</v>
      </c>
    </row>
    <row r="5" spans="1:14" ht="16.5" customHeight="1" x14ac:dyDescent="0.25">
      <c r="A5" s="155" t="s">
        <v>400</v>
      </c>
      <c r="B5" s="146" t="s">
        <v>415</v>
      </c>
      <c r="C5" s="134" t="s">
        <v>397</v>
      </c>
      <c r="D5" s="135"/>
      <c r="E5" s="149" t="s">
        <v>416</v>
      </c>
      <c r="F5" s="150"/>
      <c r="G5" s="150"/>
      <c r="H5" s="150"/>
      <c r="I5" s="150"/>
      <c r="J5" s="150"/>
      <c r="K5" s="150"/>
      <c r="L5" s="151"/>
      <c r="M5" s="134" t="s">
        <v>417</v>
      </c>
      <c r="N5" s="135"/>
    </row>
    <row r="6" spans="1:14" ht="17.25" customHeight="1" x14ac:dyDescent="0.25">
      <c r="A6" s="156"/>
      <c r="B6" s="147"/>
      <c r="C6" s="142" t="s">
        <v>418</v>
      </c>
      <c r="D6" s="144" t="s">
        <v>419</v>
      </c>
      <c r="E6" s="152" t="s">
        <v>418</v>
      </c>
      <c r="F6" s="153"/>
      <c r="G6" s="153"/>
      <c r="H6" s="153"/>
      <c r="I6" s="154"/>
      <c r="J6" s="158" t="s">
        <v>419</v>
      </c>
      <c r="K6" s="158"/>
      <c r="L6" s="159"/>
      <c r="M6" s="142" t="s">
        <v>418</v>
      </c>
      <c r="N6" s="144" t="s">
        <v>419</v>
      </c>
    </row>
    <row r="7" spans="1:14" ht="30.75" customHeight="1" x14ac:dyDescent="0.25">
      <c r="A7" s="156"/>
      <c r="B7" s="148"/>
      <c r="C7" s="143"/>
      <c r="D7" s="145"/>
      <c r="E7" s="60" t="s">
        <v>420</v>
      </c>
      <c r="F7" s="61" t="s">
        <v>421</v>
      </c>
      <c r="G7" s="62" t="s">
        <v>422</v>
      </c>
      <c r="H7" s="61" t="s">
        <v>423</v>
      </c>
      <c r="I7" s="61" t="s">
        <v>424</v>
      </c>
      <c r="J7" s="61" t="s">
        <v>425</v>
      </c>
      <c r="K7" s="61" t="s">
        <v>426</v>
      </c>
      <c r="L7" s="63" t="s">
        <v>424</v>
      </c>
      <c r="M7" s="143"/>
      <c r="N7" s="145"/>
    </row>
    <row r="8" spans="1:14" s="10" customFormat="1" ht="13.5" customHeight="1" thickBot="1" x14ac:dyDescent="0.3">
      <c r="A8" s="157"/>
      <c r="B8" s="55" t="s">
        <v>401</v>
      </c>
      <c r="C8" s="56" t="s">
        <v>402</v>
      </c>
      <c r="D8" s="55" t="s">
        <v>403</v>
      </c>
      <c r="E8" s="56" t="s">
        <v>404</v>
      </c>
      <c r="F8" s="57" t="s">
        <v>410</v>
      </c>
      <c r="G8" s="58" t="s">
        <v>411</v>
      </c>
      <c r="H8" s="58" t="s">
        <v>405</v>
      </c>
      <c r="I8" s="57" t="s">
        <v>406</v>
      </c>
      <c r="J8" s="57" t="s">
        <v>407</v>
      </c>
      <c r="K8" s="57" t="s">
        <v>427</v>
      </c>
      <c r="L8" s="59" t="s">
        <v>408</v>
      </c>
      <c r="M8" s="56" t="s">
        <v>428</v>
      </c>
      <c r="N8" s="55" t="s">
        <v>429</v>
      </c>
    </row>
    <row r="9" spans="1:14" ht="13.5" customHeight="1" x14ac:dyDescent="0.25">
      <c r="A9" s="54">
        <v>1</v>
      </c>
      <c r="B9" s="49"/>
      <c r="C9" s="25"/>
      <c r="D9" s="26"/>
      <c r="E9" s="27"/>
      <c r="F9" s="28"/>
      <c r="G9" s="29"/>
      <c r="H9" s="29"/>
      <c r="I9" s="28">
        <f>+E9+F9+G9+H9</f>
        <v>0</v>
      </c>
      <c r="J9" s="28"/>
      <c r="K9" s="28"/>
      <c r="L9" s="30">
        <f>J9+K9</f>
        <v>0</v>
      </c>
      <c r="M9" s="25">
        <f>I9-C9</f>
        <v>0</v>
      </c>
      <c r="N9" s="26">
        <f>L9-D9</f>
        <v>0</v>
      </c>
    </row>
    <row r="10" spans="1:14" ht="13.5" customHeight="1" x14ac:dyDescent="0.25">
      <c r="A10" s="53">
        <f>A9+1</f>
        <v>2</v>
      </c>
      <c r="B10" s="50"/>
      <c r="C10" s="31"/>
      <c r="D10" s="32"/>
      <c r="E10" s="33"/>
      <c r="F10" s="34"/>
      <c r="G10" s="35"/>
      <c r="H10" s="35"/>
      <c r="I10" s="34">
        <f>+E10+F10+G10+H10</f>
        <v>0</v>
      </c>
      <c r="J10" s="34"/>
      <c r="K10" s="34"/>
      <c r="L10" s="30">
        <f>J10+K10</f>
        <v>0</v>
      </c>
      <c r="M10" s="25">
        <f>I10-C10</f>
        <v>0</v>
      </c>
      <c r="N10" s="26">
        <f>L10-D10</f>
        <v>0</v>
      </c>
    </row>
    <row r="11" spans="1:14" ht="13.5" customHeight="1" x14ac:dyDescent="0.25">
      <c r="A11" s="53">
        <f>A10+1</f>
        <v>3</v>
      </c>
      <c r="B11" s="50"/>
      <c r="C11" s="31"/>
      <c r="D11" s="32"/>
      <c r="E11" s="33"/>
      <c r="F11" s="34"/>
      <c r="G11" s="35"/>
      <c r="H11" s="35"/>
      <c r="I11" s="34">
        <f>+E11+F11+G11+H11</f>
        <v>0</v>
      </c>
      <c r="J11" s="34"/>
      <c r="K11" s="34"/>
      <c r="L11" s="30">
        <f>J11+K11</f>
        <v>0</v>
      </c>
      <c r="M11" s="25">
        <f>I11-C11</f>
        <v>0</v>
      </c>
      <c r="N11" s="26">
        <f>L11-D11</f>
        <v>0</v>
      </c>
    </row>
    <row r="12" spans="1:14" ht="13.5" customHeight="1" x14ac:dyDescent="0.25">
      <c r="A12" s="53">
        <f>A11+1</f>
        <v>4</v>
      </c>
      <c r="B12" s="50"/>
      <c r="C12" s="31"/>
      <c r="D12" s="32"/>
      <c r="E12" s="33"/>
      <c r="F12" s="34"/>
      <c r="G12" s="35"/>
      <c r="H12" s="35"/>
      <c r="I12" s="34">
        <f>+E12+F12+G12+H12</f>
        <v>0</v>
      </c>
      <c r="J12" s="34"/>
      <c r="K12" s="34"/>
      <c r="L12" s="30">
        <f>J12+K12</f>
        <v>0</v>
      </c>
      <c r="M12" s="25">
        <f>I12-C12</f>
        <v>0</v>
      </c>
      <c r="N12" s="26">
        <f>L12-D12</f>
        <v>0</v>
      </c>
    </row>
    <row r="13" spans="1:14" ht="13.5" customHeight="1" thickBot="1" x14ac:dyDescent="0.3">
      <c r="A13" s="64">
        <f>A12+1</f>
        <v>5</v>
      </c>
      <c r="B13" s="51"/>
      <c r="C13" s="36"/>
      <c r="D13" s="37"/>
      <c r="E13" s="38"/>
      <c r="F13" s="39"/>
      <c r="G13" s="40"/>
      <c r="H13" s="40"/>
      <c r="I13" s="39">
        <f>+E13+F13+G13+H13</f>
        <v>0</v>
      </c>
      <c r="J13" s="39"/>
      <c r="K13" s="39"/>
      <c r="L13" s="30">
        <f>J13+K13</f>
        <v>0</v>
      </c>
      <c r="M13" s="25">
        <f>I13-C13</f>
        <v>0</v>
      </c>
      <c r="N13" s="26">
        <f>L13-D13</f>
        <v>0</v>
      </c>
    </row>
    <row r="14" spans="1:14" ht="12.75" customHeight="1" thickBot="1" x14ac:dyDescent="0.3">
      <c r="A14" s="116">
        <f>A13+1</f>
        <v>6</v>
      </c>
      <c r="B14" s="52" t="s">
        <v>409</v>
      </c>
      <c r="C14" s="41">
        <f t="shared" ref="C14:M14" si="0">SUM(C9:C13)</f>
        <v>0</v>
      </c>
      <c r="D14" s="42">
        <f t="shared" si="0"/>
        <v>0</v>
      </c>
      <c r="E14" s="43">
        <f t="shared" si="0"/>
        <v>0</v>
      </c>
      <c r="F14" s="44">
        <f t="shared" si="0"/>
        <v>0</v>
      </c>
      <c r="G14" s="44">
        <f t="shared" si="0"/>
        <v>0</v>
      </c>
      <c r="H14" s="44">
        <f t="shared" si="0"/>
        <v>0</v>
      </c>
      <c r="I14" s="44">
        <f t="shared" si="0"/>
        <v>0</v>
      </c>
      <c r="J14" s="44">
        <f t="shared" si="0"/>
        <v>0</v>
      </c>
      <c r="K14" s="44">
        <f t="shared" si="0"/>
        <v>0</v>
      </c>
      <c r="L14" s="44">
        <f t="shared" si="0"/>
        <v>0</v>
      </c>
      <c r="M14" s="41">
        <f t="shared" si="0"/>
        <v>0</v>
      </c>
      <c r="N14" s="45">
        <f>SUM(N9:N13)</f>
        <v>0</v>
      </c>
    </row>
    <row r="15" spans="1:14" ht="13.5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4" ht="13.5" customHeight="1" x14ac:dyDescent="0.25">
      <c r="A16" s="6" t="s">
        <v>392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4" ht="13.5" customHeight="1" x14ac:dyDescent="0.25">
      <c r="A17" s="6" t="s">
        <v>430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4" ht="13.5" customHeight="1" x14ac:dyDescent="0.25">
      <c r="A18" s="8" t="s">
        <v>431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4" ht="13.5" customHeight="1" x14ac:dyDescent="0.25">
      <c r="A19" s="8" t="s">
        <v>432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</row>
    <row r="20" spans="1:14" ht="13.5" customHeight="1" x14ac:dyDescent="0.25">
      <c r="A20" s="15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N20" s="12"/>
    </row>
    <row r="21" spans="1:14" s="2" customFormat="1" ht="18" customHeight="1" x14ac:dyDescent="0.25">
      <c r="A21" s="20" t="s">
        <v>433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1"/>
    </row>
    <row r="22" spans="1:14" s="2" customFormat="1" ht="13.5" customHeight="1" thickBo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L22" s="1"/>
      <c r="N22" s="14" t="s">
        <v>414</v>
      </c>
    </row>
    <row r="23" spans="1:14" s="2" customFormat="1" ht="19.5" customHeight="1" x14ac:dyDescent="0.25">
      <c r="A23" s="155" t="s">
        <v>400</v>
      </c>
      <c r="B23" s="131" t="s">
        <v>434</v>
      </c>
      <c r="C23" s="134" t="s">
        <v>397</v>
      </c>
      <c r="D23" s="135"/>
      <c r="E23" s="136" t="s">
        <v>416</v>
      </c>
      <c r="F23" s="137"/>
      <c r="G23" s="137"/>
      <c r="H23" s="137"/>
      <c r="I23" s="137"/>
      <c r="J23" s="137"/>
      <c r="K23" s="137"/>
      <c r="L23" s="138"/>
      <c r="M23" s="134" t="s">
        <v>417</v>
      </c>
      <c r="N23" s="135"/>
    </row>
    <row r="24" spans="1:14" s="2" customFormat="1" ht="19.5" customHeight="1" x14ac:dyDescent="0.25">
      <c r="A24" s="156"/>
      <c r="B24" s="132"/>
      <c r="C24" s="142" t="s">
        <v>418</v>
      </c>
      <c r="D24" s="144" t="s">
        <v>419</v>
      </c>
      <c r="E24" s="139" t="s">
        <v>418</v>
      </c>
      <c r="F24" s="140"/>
      <c r="G24" s="140"/>
      <c r="H24" s="140"/>
      <c r="I24" s="140"/>
      <c r="J24" s="141" t="s">
        <v>419</v>
      </c>
      <c r="K24" s="141"/>
      <c r="L24" s="141"/>
      <c r="M24" s="142" t="s">
        <v>418</v>
      </c>
      <c r="N24" s="144" t="s">
        <v>419</v>
      </c>
    </row>
    <row r="25" spans="1:14" s="2" customFormat="1" ht="31.5" customHeight="1" x14ac:dyDescent="0.25">
      <c r="A25" s="156"/>
      <c r="B25" s="133"/>
      <c r="C25" s="143"/>
      <c r="D25" s="145"/>
      <c r="E25" s="48" t="s">
        <v>420</v>
      </c>
      <c r="F25" s="61" t="s">
        <v>421</v>
      </c>
      <c r="G25" s="62" t="s">
        <v>422</v>
      </c>
      <c r="H25" s="61" t="s">
        <v>423</v>
      </c>
      <c r="I25" s="47" t="s">
        <v>424</v>
      </c>
      <c r="J25" s="47" t="s">
        <v>435</v>
      </c>
      <c r="K25" s="47" t="s">
        <v>426</v>
      </c>
      <c r="L25" s="67" t="s">
        <v>424</v>
      </c>
      <c r="M25" s="143"/>
      <c r="N25" s="145"/>
    </row>
    <row r="26" spans="1:14" s="3" customFormat="1" ht="13.5" customHeight="1" thickBot="1" x14ac:dyDescent="0.3">
      <c r="A26" s="157"/>
      <c r="B26" s="65" t="s">
        <v>401</v>
      </c>
      <c r="C26" s="56" t="s">
        <v>402</v>
      </c>
      <c r="D26" s="55" t="s">
        <v>403</v>
      </c>
      <c r="E26" s="114" t="s">
        <v>404</v>
      </c>
      <c r="F26" s="115" t="s">
        <v>410</v>
      </c>
      <c r="G26" s="66" t="s">
        <v>411</v>
      </c>
      <c r="H26" s="66" t="s">
        <v>405</v>
      </c>
      <c r="I26" s="115" t="s">
        <v>406</v>
      </c>
      <c r="J26" s="115" t="s">
        <v>407</v>
      </c>
      <c r="K26" s="115" t="s">
        <v>427</v>
      </c>
      <c r="L26" s="24" t="s">
        <v>408</v>
      </c>
      <c r="M26" s="56" t="s">
        <v>428</v>
      </c>
      <c r="N26" s="55" t="s">
        <v>429</v>
      </c>
    </row>
    <row r="27" spans="1:14" s="2" customFormat="1" ht="13.5" customHeight="1" x14ac:dyDescent="0.25">
      <c r="A27" s="54">
        <v>1</v>
      </c>
      <c r="B27" s="49"/>
      <c r="C27" s="25"/>
      <c r="D27" s="26"/>
      <c r="E27" s="27"/>
      <c r="F27" s="28"/>
      <c r="G27" s="29"/>
      <c r="H27" s="29"/>
      <c r="I27" s="28">
        <f>+E27+F27+G27+H27</f>
        <v>0</v>
      </c>
      <c r="J27" s="28"/>
      <c r="K27" s="28"/>
      <c r="L27" s="30">
        <f>J27+K27</f>
        <v>0</v>
      </c>
      <c r="M27" s="25">
        <f>I27-C27</f>
        <v>0</v>
      </c>
      <c r="N27" s="26">
        <f>L27-D27</f>
        <v>0</v>
      </c>
    </row>
    <row r="28" spans="1:14" s="2" customFormat="1" ht="13.5" customHeight="1" x14ac:dyDescent="0.25">
      <c r="A28" s="53">
        <f>A27+1</f>
        <v>2</v>
      </c>
      <c r="B28" s="50"/>
      <c r="C28" s="31"/>
      <c r="D28" s="32"/>
      <c r="E28" s="33"/>
      <c r="F28" s="34"/>
      <c r="G28" s="35"/>
      <c r="H28" s="35"/>
      <c r="I28" s="34">
        <f>+E28+F28+G28+H28</f>
        <v>0</v>
      </c>
      <c r="J28" s="34"/>
      <c r="K28" s="34"/>
      <c r="L28" s="30">
        <f>J28+K28</f>
        <v>0</v>
      </c>
      <c r="M28" s="25">
        <f>I28-C28</f>
        <v>0</v>
      </c>
      <c r="N28" s="26">
        <f>L28-D28</f>
        <v>0</v>
      </c>
    </row>
    <row r="29" spans="1:14" s="2" customFormat="1" ht="13.5" customHeight="1" x14ac:dyDescent="0.25">
      <c r="A29" s="53">
        <f>A28+1</f>
        <v>3</v>
      </c>
      <c r="B29" s="50"/>
      <c r="C29" s="31"/>
      <c r="D29" s="32"/>
      <c r="E29" s="33"/>
      <c r="F29" s="34"/>
      <c r="G29" s="35"/>
      <c r="H29" s="35"/>
      <c r="I29" s="34">
        <f>+E29+F29+G29+H29</f>
        <v>0</v>
      </c>
      <c r="J29" s="34"/>
      <c r="K29" s="34"/>
      <c r="L29" s="30">
        <f>J29+K29</f>
        <v>0</v>
      </c>
      <c r="M29" s="25">
        <f>I29-C29</f>
        <v>0</v>
      </c>
      <c r="N29" s="26">
        <f>L29-D29</f>
        <v>0</v>
      </c>
    </row>
    <row r="30" spans="1:14" s="2" customFormat="1" ht="13.5" customHeight="1" x14ac:dyDescent="0.25">
      <c r="A30" s="53">
        <f>A29+1</f>
        <v>4</v>
      </c>
      <c r="B30" s="50"/>
      <c r="C30" s="31"/>
      <c r="D30" s="32"/>
      <c r="E30" s="33"/>
      <c r="F30" s="34"/>
      <c r="G30" s="35"/>
      <c r="H30" s="35"/>
      <c r="I30" s="34">
        <f>+E30+F30+G30+H30</f>
        <v>0</v>
      </c>
      <c r="J30" s="34"/>
      <c r="K30" s="34"/>
      <c r="L30" s="30">
        <f>J30+K30</f>
        <v>0</v>
      </c>
      <c r="M30" s="25">
        <f>I30-C30</f>
        <v>0</v>
      </c>
      <c r="N30" s="26">
        <f>L30-D30</f>
        <v>0</v>
      </c>
    </row>
    <row r="31" spans="1:14" s="2" customFormat="1" ht="13.5" customHeight="1" thickBot="1" x14ac:dyDescent="0.3">
      <c r="A31" s="64">
        <f>A30+1</f>
        <v>5</v>
      </c>
      <c r="B31" s="51"/>
      <c r="C31" s="36"/>
      <c r="D31" s="37"/>
      <c r="E31" s="38"/>
      <c r="F31" s="39"/>
      <c r="G31" s="40"/>
      <c r="H31" s="40"/>
      <c r="I31" s="39">
        <f>+E31+F31+G31+H31</f>
        <v>0</v>
      </c>
      <c r="J31" s="39"/>
      <c r="K31" s="39"/>
      <c r="L31" s="30">
        <f>J31+K31</f>
        <v>0</v>
      </c>
      <c r="M31" s="25">
        <f>I31-C31</f>
        <v>0</v>
      </c>
      <c r="N31" s="26">
        <f>L31-D31</f>
        <v>0</v>
      </c>
    </row>
    <row r="32" spans="1:14" s="2" customFormat="1" ht="12.75" customHeight="1" thickBot="1" x14ac:dyDescent="0.3">
      <c r="A32" s="116">
        <f>A31+1</f>
        <v>6</v>
      </c>
      <c r="B32" s="52" t="s">
        <v>409</v>
      </c>
      <c r="C32" s="41">
        <f>SUM(C27:C31)</f>
        <v>0</v>
      </c>
      <c r="D32" s="42">
        <f>SUM(D27:D31)</f>
        <v>0</v>
      </c>
      <c r="E32" s="43">
        <f t="shared" ref="E32:L32" si="1">SUM(E27:E31)</f>
        <v>0</v>
      </c>
      <c r="F32" s="44">
        <f t="shared" si="1"/>
        <v>0</v>
      </c>
      <c r="G32" s="44">
        <f t="shared" si="1"/>
        <v>0</v>
      </c>
      <c r="H32" s="44">
        <f t="shared" si="1"/>
        <v>0</v>
      </c>
      <c r="I32" s="44">
        <f t="shared" si="1"/>
        <v>0</v>
      </c>
      <c r="J32" s="44">
        <f t="shared" si="1"/>
        <v>0</v>
      </c>
      <c r="K32" s="44">
        <f t="shared" si="1"/>
        <v>0</v>
      </c>
      <c r="L32" s="44">
        <f t="shared" si="1"/>
        <v>0</v>
      </c>
      <c r="M32" s="41">
        <f>SUM(M27:M31)</f>
        <v>0</v>
      </c>
      <c r="N32" s="45">
        <f>SUM(N27:N31)</f>
        <v>0</v>
      </c>
    </row>
    <row r="33" spans="1:14" s="2" customForma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1"/>
    </row>
    <row r="34" spans="1:14" s="2" customFormat="1" x14ac:dyDescent="0.25">
      <c r="A34" s="6" t="s">
        <v>392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1"/>
    </row>
    <row r="35" spans="1:14" s="2" customFormat="1" x14ac:dyDescent="0.25">
      <c r="A35" s="6" t="s">
        <v>430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1"/>
    </row>
    <row r="36" spans="1:14" s="2" customFormat="1" x14ac:dyDescent="0.25">
      <c r="A36" s="8" t="s">
        <v>436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1"/>
    </row>
    <row r="37" spans="1:14" s="2" customFormat="1" x14ac:dyDescent="0.25">
      <c r="A37" s="8" t="s">
        <v>437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1"/>
    </row>
    <row r="38" spans="1:14" s="2" customForma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1"/>
    </row>
    <row r="39" spans="1:14" s="2" customFormat="1" x14ac:dyDescent="0.25">
      <c r="A39" s="16" t="s">
        <v>438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4"/>
      <c r="N39" s="5"/>
    </row>
    <row r="40" spans="1:14" s="2" customFormat="1" ht="27" customHeight="1" x14ac:dyDescent="0.25">
      <c r="A40" s="130" t="s">
        <v>439</v>
      </c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5"/>
    </row>
    <row r="41" spans="1:14" s="2" customFormat="1" ht="27.75" customHeight="1" x14ac:dyDescent="0.25">
      <c r="A41" s="130" t="s">
        <v>440</v>
      </c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5"/>
    </row>
  </sheetData>
  <sheetProtection insertRows="0" deleteRows="0"/>
  <customSheetViews>
    <customSheetView guid="{2AF6EA2A-E5C5-45EB-B6C4-875AD1E4E056}" fitToPage="1">
      <selection activeCell="A2" sqref="A2"/>
      <pageMargins left="0" right="0" top="0" bottom="0" header="0" footer="0"/>
      <printOptions horizontalCentered="1"/>
      <pageSetup paperSize="9" scale="76" orientation="landscape" cellComments="asDisplayed" horizontalDpi="300" verticalDpi="300"/>
      <headerFooter alignWithMargins="0"/>
    </customSheetView>
  </customSheetViews>
  <mergeCells count="24">
    <mergeCell ref="A5:A8"/>
    <mergeCell ref="A23:A26"/>
    <mergeCell ref="J6:L6"/>
    <mergeCell ref="C6:C7"/>
    <mergeCell ref="C5:D5"/>
    <mergeCell ref="D6:D7"/>
    <mergeCell ref="N6:N7"/>
    <mergeCell ref="B5:B7"/>
    <mergeCell ref="E5:L5"/>
    <mergeCell ref="E6:I6"/>
    <mergeCell ref="M5:N5"/>
    <mergeCell ref="M6:M7"/>
    <mergeCell ref="A41:M41"/>
    <mergeCell ref="B23:B25"/>
    <mergeCell ref="C23:D23"/>
    <mergeCell ref="E23:L23"/>
    <mergeCell ref="M23:N23"/>
    <mergeCell ref="E24:I24"/>
    <mergeCell ref="J24:L24"/>
    <mergeCell ref="A40:M40"/>
    <mergeCell ref="M24:M25"/>
    <mergeCell ref="N24:N25"/>
    <mergeCell ref="C24:C25"/>
    <mergeCell ref="D24:D25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76" orientation="landscape" cellComments="asDisplayed" horizontalDpi="300" verticalDpi="300"/>
  <headerFooter alignWithMargins="0"/>
  <ignoredErrors>
    <ignoredError sqref="I9:I13 L9:N1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55372252ED724CA0AAE532E4D314EB" ma:contentTypeVersion="11" ma:contentTypeDescription="Vytvoří nový dokument" ma:contentTypeScope="" ma:versionID="849b27d4a3e51094b0c7a935ac4ce3d6">
  <xsd:schema xmlns:xsd="http://www.w3.org/2001/XMLSchema" xmlns:xs="http://www.w3.org/2001/XMLSchema" xmlns:p="http://schemas.microsoft.com/office/2006/metadata/properties" xmlns:ns3="26f76ef6-96f2-4b7d-9117-78def4f5d41b" xmlns:ns4="e226e3f7-ff9f-4dd1-aa15-bca6c51929a9" targetNamespace="http://schemas.microsoft.com/office/2006/metadata/properties" ma:root="true" ma:fieldsID="f57eb6ea8b826856e9edb128a3fa4677" ns3:_="" ns4:_="">
    <xsd:import namespace="26f76ef6-96f2-4b7d-9117-78def4f5d41b"/>
    <xsd:import namespace="e226e3f7-ff9f-4dd1-aa15-bca6c51929a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Tags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76ef6-96f2-4b7d-9117-78def4f5d4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6e3f7-ff9f-4dd1-aa15-bca6c51929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62B01E-20FD-4031-8765-500C010E844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e226e3f7-ff9f-4dd1-aa15-bca6c51929a9"/>
    <ds:schemaRef ds:uri="26f76ef6-96f2-4b7d-9117-78def4f5d41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5AD7A9F-07F8-4A7C-B6AC-F58A074C14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76ef6-96f2-4b7d-9117-78def4f5d41b"/>
    <ds:schemaRef ds:uri="e226e3f7-ff9f-4dd1-aa15-bca6c51929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6476602-6308-4E78-81D4-E1BBAEA492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Příloha 1</vt:lpstr>
      <vt:lpstr>4-nepovinná</vt:lpstr>
      <vt:lpstr>10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machackova</dc:creator>
  <cp:keywords/>
  <dc:description/>
  <cp:lastModifiedBy>Ing. Lenka Káňová</cp:lastModifiedBy>
  <cp:revision/>
  <dcterms:created xsi:type="dcterms:W3CDTF">2010-10-08T09:48:15Z</dcterms:created>
  <dcterms:modified xsi:type="dcterms:W3CDTF">2020-09-15T11:16:28Z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0x0101008F55372252ED724CA0AAE532E4D314EB</vt:lpwstr>
  </property>
</Properties>
</file>